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066F5F10-70D6-4DA5-BA3E-76CA6501C578}" xr6:coauthVersionLast="47" xr6:coauthVersionMax="47" xr10:uidLastSave="{00000000-0000-0000-0000-000000000000}"/>
  <bookViews>
    <workbookView xWindow="-120" yWindow="-120" windowWidth="29040" windowHeight="15720" firstSheet="2" activeTab="6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0" l="1"/>
  <c r="H8" i="10"/>
  <c r="H14" i="10" s="1"/>
  <c r="G11" i="10"/>
  <c r="G8" i="10"/>
  <c r="G14" i="10" s="1"/>
  <c r="F37" i="10"/>
  <c r="G34" i="10" s="1"/>
  <c r="G37" i="10" s="1"/>
  <c r="H34" i="10" s="1"/>
  <c r="H37" i="10" s="1"/>
  <c r="I34" i="10" s="1"/>
  <c r="I37" i="10" s="1"/>
  <c r="J34" i="10" s="1"/>
  <c r="J37" i="10" s="1"/>
  <c r="J21" i="10"/>
  <c r="I21" i="10"/>
  <c r="H21" i="10"/>
  <c r="G21" i="10"/>
  <c r="F21" i="10"/>
  <c r="J11" i="10"/>
  <c r="I11" i="10"/>
  <c r="F11" i="10"/>
  <c r="J8" i="10"/>
  <c r="I8" i="10"/>
  <c r="F8" i="10"/>
  <c r="F14" i="10" l="1"/>
  <c r="F22" i="10" s="1"/>
  <c r="F28" i="10" s="1"/>
  <c r="F29" i="10" s="1"/>
  <c r="G22" i="10"/>
  <c r="G28" i="10" s="1"/>
  <c r="G29" i="10" s="1"/>
  <c r="H22" i="10"/>
  <c r="H28" i="10" s="1"/>
  <c r="H29" i="10" s="1"/>
  <c r="I14" i="10"/>
  <c r="I22" i="10" s="1"/>
  <c r="I28" i="10" s="1"/>
  <c r="I29" i="10" s="1"/>
  <c r="J14" i="10"/>
  <c r="J22" i="10" s="1"/>
  <c r="J28" i="10" s="1"/>
  <c r="J29" i="10" s="1"/>
</calcChain>
</file>

<file path=xl/sharedStrings.xml><?xml version="1.0" encoding="utf-8"?>
<sst xmlns="http://schemas.openxmlformats.org/spreadsheetml/2006/main" count="191" uniqueCount="98">
  <si>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</si>
  <si>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</si>
  <si>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</si>
  <si>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</si>
  <si>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</si>
  <si>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</si>
  <si>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</si>
  <si>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</si>
  <si>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</si>
  <si>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</si>
  <si>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</si>
  <si>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</si>
  <si>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</si>
  <si>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</si>
  <si>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</si>
  <si>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</si>
  <si>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</si>
  <si>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</si>
  <si>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</si>
  <si>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</si>
  <si>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</si>
  <si>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</si>
  <si>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</si>
  <si>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</si>
  <si>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</si>
  <si>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</si>
  <si>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</si>
  <si>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Plan za 2024.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</si>
  <si>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</si>
  <si>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</si>
  <si>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</si>
  <si>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</si>
  <si>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</si>
  <si>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</si>
  <si>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</si>
  <si>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</si>
  <si>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</si>
  <si>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</si>
  <si>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</si>
  <si>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</si>
  <si>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</si>
  <si>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</si>
  <si>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</si>
  <si>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</si>
  <si>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</si>
  <si>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</si>
  <si>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</si>
  <si>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</si>
  <si>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</si>
  <si>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</si>
  <si>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</si>
  <si>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</si>
  <si>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</si>
  <si>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</si>
  <si>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</si>
  <si>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</si>
  <si>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</si>
  <si>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</si>
  <si>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</si>
  <si>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</si>
  <si>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</si>
  <si>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</si>
  <si>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</si>
  <si>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Financijski rashodi</t>
  </si>
  <si>
    <t>Rashodi za dodatna ulaganja na nefinancijskoj imovini</t>
  </si>
  <si>
    <t>BROJ KONTA</t>
  </si>
  <si>
    <t>Program</t>
  </si>
  <si>
    <t>Aktivnost</t>
  </si>
  <si>
    <t>Izvor</t>
  </si>
  <si>
    <t>1.1.</t>
  </si>
  <si>
    <t>OPĆI PRIHODI I PRIMICI</t>
  </si>
  <si>
    <t xml:space="preserve">VRSTA RASHODA </t>
  </si>
  <si>
    <t>Prihodi od upravnih i administrativnih pristojbi, pristojbi po posebnim propisima i naknada</t>
  </si>
  <si>
    <t>4 Prihodi za posebne namjene</t>
  </si>
  <si>
    <t xml:space="preserve">   40 Sufinanciranje cijene usluge</t>
  </si>
  <si>
    <t>09 Obrazovanje</t>
  </si>
  <si>
    <t>091 Predškolsko i osnovno obrazovanje</t>
  </si>
  <si>
    <t>Razdjel</t>
  </si>
  <si>
    <t>002</t>
  </si>
  <si>
    <t>UPRAVNI ODJEL ZA OBRAZOVANJE, KULTURU, ŠPORT, MLADE I CIVILNO DRUŠTVO</t>
  </si>
  <si>
    <t>Glava</t>
  </si>
  <si>
    <t>01</t>
  </si>
  <si>
    <t>Proračunski korisnik</t>
  </si>
  <si>
    <t>DJEČJI VRTIĆ ŽUPANIJSKI DJEČJI VRTIĆ ZVJEZDICE</t>
  </si>
  <si>
    <t>Program javnih potreba u školstvu</t>
  </si>
  <si>
    <t>A100025</t>
  </si>
  <si>
    <t>Županijski vrtić</t>
  </si>
  <si>
    <t>4.0.</t>
  </si>
  <si>
    <t>SUFINANCIRANJE CIJENE USLUGE</t>
  </si>
  <si>
    <t>5.2.</t>
  </si>
  <si>
    <t>POMOĆI - MINISTARSTVO ZNANOSTI I OBRAZOVANJA</t>
  </si>
  <si>
    <t>FINANCIJSKI PLAN DJEČJEG VRTIĆA ŽUPANIJSKOG DJEČJEG VRTIĆA ZVJEZDICE
ZA 2025. I PROJEKCIJA ZA 2026. I 2027. GODINU</t>
  </si>
  <si>
    <t>Izvršenje 2023.</t>
  </si>
  <si>
    <t>Plan 2024.</t>
  </si>
  <si>
    <t>Proračun za 2025.</t>
  </si>
  <si>
    <t>Projekcija proračuna
za 2027.</t>
  </si>
  <si>
    <t>Plan za 2025.</t>
  </si>
  <si>
    <t>Projekcija 
za 2027.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</si>
</sst>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[$-1041A]#,##0.00;\-\ #,##0.00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7"/>
        <bgColor indexed="0"/>
      </patternFill>
    </fill>
    <fill>
      <patternFill patternType="solid">
        <fgColor theme="4"/>
        <bgColor indexed="0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0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7" fillId="0" borderId="0" xfId="0" quotePrefix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3" fontId="6" fillId="0" borderId="4" xfId="0" applyNumberFormat="1" applyFont="1" applyBorder="1" applyAlignment="1">
      <alignment horizontal="right" vertical="center" wrapText="1"/>
    </xf>
    <xf numFmtId="3" fontId="6" fillId="2" borderId="3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0" fontId="6" fillId="0" borderId="4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3" fontId="6" fillId="2" borderId="3" xfId="0" applyNumberFormat="1" applyFont="1" applyFill="1" applyBorder="1" applyAlignment="1">
      <alignment horizontal="right" wrapText="1"/>
    </xf>
    <xf numFmtId="3" fontId="6" fillId="0" borderId="3" xfId="0" applyNumberFormat="1" applyFont="1" applyBorder="1" applyAlignment="1">
      <alignment horizontal="righ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Border="1" applyAlignment="1">
      <alignment wrapText="1"/>
    </xf>
    <xf numFmtId="0" fontId="6" fillId="0" borderId="4" xfId="0" applyFont="1" applyBorder="1" applyAlignment="1">
      <alignment horizontal="right" vertical="center"/>
    </xf>
    <xf numFmtId="0" fontId="5" fillId="0" borderId="6" xfId="0" applyFont="1" applyBorder="1" applyAlignment="1" applyProtection="1">
      <alignment horizontal="center" vertical="center" wrapText="1" readingOrder="1"/>
      <protection locked="0"/>
    </xf>
    <xf numFmtId="0" fontId="5" fillId="6" borderId="0" xfId="0" applyFont="1" applyFill="1" applyAlignment="1" applyProtection="1">
      <alignment horizontal="left" vertical="top" wrapText="1" readingOrder="1"/>
      <protection locked="0"/>
    </xf>
    <xf numFmtId="0" fontId="5" fillId="6" borderId="0" xfId="0" applyFont="1" applyFill="1" applyAlignment="1" applyProtection="1">
      <alignment vertical="top" wrapText="1" readingOrder="1"/>
      <protection locked="0"/>
    </xf>
    <xf numFmtId="165" fontId="5" fillId="6" borderId="0" xfId="0" applyNumberFormat="1" applyFont="1" applyFill="1" applyAlignment="1" applyProtection="1">
      <alignment vertical="top" wrapText="1" readingOrder="1"/>
      <protection locked="0"/>
    </xf>
    <xf numFmtId="0" fontId="5" fillId="5" borderId="0" xfId="0" applyFont="1" applyFill="1" applyAlignment="1" applyProtection="1">
      <alignment horizontal="left" vertical="top" wrapText="1" readingOrder="1"/>
      <protection locked="0"/>
    </xf>
    <xf numFmtId="0" fontId="5" fillId="5" borderId="0" xfId="0" applyFont="1" applyFill="1" applyAlignment="1" applyProtection="1">
      <alignment vertical="top" wrapText="1" readingOrder="1"/>
      <protection locked="0"/>
    </xf>
    <xf numFmtId="165" fontId="5" fillId="5" borderId="0" xfId="0" applyNumberFormat="1" applyFont="1" applyFill="1" applyAlignment="1" applyProtection="1">
      <alignment vertical="top" wrapText="1" readingOrder="1"/>
      <protection locked="0"/>
    </xf>
    <xf numFmtId="0" fontId="5" fillId="8" borderId="0" xfId="0" applyFont="1" applyFill="1" applyAlignment="1" applyProtection="1">
      <alignment horizontal="left" vertical="top" wrapText="1" readingOrder="1"/>
      <protection locked="0"/>
    </xf>
    <xf numFmtId="0" fontId="5" fillId="8" borderId="0" xfId="0" applyFont="1" applyFill="1" applyAlignment="1" applyProtection="1">
      <alignment vertical="top" wrapText="1" readingOrder="1"/>
      <protection locked="0"/>
    </xf>
    <xf numFmtId="165" fontId="5" fillId="8" borderId="0" xfId="0" applyNumberFormat="1" applyFont="1" applyFill="1" applyAlignment="1" applyProtection="1">
      <alignment vertical="top" wrapText="1" readingOrder="1"/>
      <protection locked="0"/>
    </xf>
    <xf numFmtId="0" fontId="10" fillId="0" borderId="0" xfId="0" applyFont="1" applyAlignment="1" applyProtection="1">
      <alignment horizontal="left" vertical="top" wrapText="1" readingOrder="1"/>
      <protection locked="0"/>
    </xf>
    <xf numFmtId="0" fontId="5" fillId="0" borderId="0" xfId="0" applyFont="1" applyAlignment="1" applyProtection="1">
      <alignment horizontal="left" vertical="top" wrapText="1" readingOrder="1"/>
      <protection locked="0"/>
    </xf>
    <xf numFmtId="165" fontId="5" fillId="0" borderId="0" xfId="0" applyNumberFormat="1" applyFont="1" applyAlignment="1" applyProtection="1">
      <alignment vertical="top" wrapText="1" readingOrder="1"/>
      <protection locked="0"/>
    </xf>
    <xf numFmtId="165" fontId="10" fillId="0" borderId="0" xfId="0" applyNumberFormat="1" applyFont="1" applyAlignment="1" applyProtection="1">
      <alignment vertical="top" wrapText="1" readingOrder="1"/>
      <protection locked="0"/>
    </xf>
    <xf numFmtId="0" fontId="11" fillId="0" borderId="0" xfId="0" applyFont="1" applyAlignment="1" applyProtection="1">
      <alignment vertical="top" wrapText="1"/>
      <protection locked="0"/>
    </xf>
    <xf numFmtId="49" fontId="5" fillId="6" borderId="0" xfId="0" applyNumberFormat="1" applyFont="1" applyFill="1" applyAlignment="1" applyProtection="1">
      <alignment vertical="top" wrapText="1" readingOrder="1"/>
      <protection locked="0"/>
    </xf>
    <xf numFmtId="0" fontId="5" fillId="10" borderId="0" xfId="0" applyFont="1" applyFill="1" applyAlignment="1" applyProtection="1">
      <alignment horizontal="left" vertical="top" wrapText="1" readingOrder="1"/>
      <protection locked="0"/>
    </xf>
    <xf numFmtId="0" fontId="5" fillId="10" borderId="0" xfId="0" applyFont="1" applyFill="1" applyAlignment="1" applyProtection="1">
      <alignment vertical="top" wrapText="1" readingOrder="1"/>
      <protection locked="0"/>
    </xf>
    <xf numFmtId="165" fontId="5" fillId="10" borderId="0" xfId="0" applyNumberFormat="1" applyFont="1" applyFill="1" applyAlignment="1" applyProtection="1">
      <alignment vertical="top" wrapText="1" readingOrder="1"/>
      <protection locked="0"/>
    </xf>
    <xf numFmtId="14" fontId="5" fillId="8" borderId="0" xfId="0" applyNumberFormat="1" applyFont="1" applyFill="1" applyAlignment="1" applyProtection="1">
      <alignment vertical="top" wrapText="1" readingOrder="1"/>
      <protection locked="0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 applyProtection="1">
      <alignment horizontal="left" vertical="top" wrapText="1" readingOrder="1"/>
      <protection locked="0"/>
    </xf>
    <xf numFmtId="0" fontId="15" fillId="0" borderId="0" xfId="0" applyFont="1"/>
    <xf numFmtId="165" fontId="19" fillId="0" borderId="0" xfId="0" applyNumberFormat="1" applyFont="1" applyAlignment="1" applyProtection="1">
      <alignment vertical="top" wrapText="1" readingOrder="1"/>
      <protection locked="0"/>
    </xf>
    <xf numFmtId="0" fontId="19" fillId="0" borderId="0" xfId="0" applyFont="1"/>
    <xf numFmtId="165" fontId="5" fillId="0" borderId="0" xfId="0" applyNumberFormat="1" applyFont="1" applyAlignment="1" applyProtection="1">
      <alignment vertical="top" wrapText="1" readingOrder="1"/>
      <protection locked="0"/>
    </xf>
    <xf numFmtId="0" fontId="20" fillId="0" borderId="0" xfId="0" applyFont="1"/>
    <xf numFmtId="0" fontId="10" fillId="0" borderId="0" xfId="0" applyFont="1" applyAlignment="1" applyProtection="1">
      <alignment horizontal="left" vertical="top" wrapText="1" readingOrder="1"/>
      <protection locked="0"/>
    </xf>
    <xf numFmtId="0" fontId="21" fillId="0" borderId="0" xfId="0" applyFont="1"/>
    <xf numFmtId="165" fontId="22" fillId="0" borderId="0" xfId="0" applyNumberFormat="1" applyFont="1" applyAlignment="1" applyProtection="1">
      <alignment vertical="top" wrapText="1" readingOrder="1"/>
      <protection locked="0"/>
    </xf>
    <xf numFmtId="0" fontId="22" fillId="0" borderId="0" xfId="0" applyFont="1"/>
    <xf numFmtId="165" fontId="10" fillId="0" borderId="0" xfId="0" applyNumberFormat="1" applyFont="1" applyAlignment="1" applyProtection="1">
      <alignment vertical="top" wrapText="1" readingOrder="1"/>
      <protection locked="0"/>
    </xf>
    <xf numFmtId="0" fontId="11" fillId="0" borderId="0" xfId="0" applyFont="1"/>
    <xf numFmtId="0" fontId="5" fillId="8" borderId="0" xfId="0" applyFont="1" applyFill="1" applyAlignment="1" applyProtection="1">
      <alignment horizontal="left" vertical="top" wrapText="1" readingOrder="1"/>
      <protection locked="0"/>
    </xf>
    <xf numFmtId="0" fontId="21" fillId="9" borderId="0" xfId="0" applyFont="1" applyFill="1"/>
    <xf numFmtId="165" fontId="5" fillId="8" borderId="0" xfId="0" applyNumberFormat="1" applyFont="1" applyFill="1" applyAlignment="1" applyProtection="1">
      <alignment vertical="top" wrapText="1" readingOrder="1"/>
      <protection locked="0"/>
    </xf>
    <xf numFmtId="165" fontId="5" fillId="9" borderId="0" xfId="0" applyNumberFormat="1" applyFont="1" applyFill="1" applyAlignment="1" applyProtection="1">
      <alignment vertical="top" wrapText="1" readingOrder="1"/>
      <protection locked="0"/>
    </xf>
    <xf numFmtId="0" fontId="20" fillId="9" borderId="0" xfId="0" applyFont="1" applyFill="1"/>
    <xf numFmtId="165" fontId="5" fillId="5" borderId="0" xfId="0" applyNumberFormat="1" applyFont="1" applyFill="1" applyAlignment="1" applyProtection="1">
      <alignment vertical="top" wrapText="1" readingOrder="1"/>
      <protection locked="0"/>
    </xf>
    <xf numFmtId="0" fontId="11" fillId="9" borderId="0" xfId="0" applyFont="1" applyFill="1"/>
    <xf numFmtId="0" fontId="5" fillId="5" borderId="0" xfId="0" applyFont="1" applyFill="1" applyAlignment="1" applyProtection="1">
      <alignment horizontal="left" vertical="top" wrapText="1" readingOrder="1"/>
      <protection locked="0"/>
    </xf>
    <xf numFmtId="0" fontId="5" fillId="6" borderId="0" xfId="0" applyFont="1" applyFill="1" applyAlignment="1" applyProtection="1">
      <alignment horizontal="left" vertical="top" wrapText="1" readingOrder="1"/>
      <protection locked="0"/>
    </xf>
    <xf numFmtId="0" fontId="11" fillId="7" borderId="0" xfId="0" applyFont="1" applyFill="1"/>
    <xf numFmtId="165" fontId="5" fillId="6" borderId="0" xfId="0" applyNumberFormat="1" applyFont="1" applyFill="1" applyAlignment="1" applyProtection="1">
      <alignment vertical="top" wrapText="1" readingOrder="1"/>
      <protection locked="0"/>
    </xf>
    <xf numFmtId="0" fontId="10" fillId="0" borderId="6" xfId="0" applyFont="1" applyBorder="1" applyAlignment="1" applyProtection="1">
      <alignment horizontal="left" vertical="center" wrapText="1" readingOrder="1"/>
      <protection locked="0"/>
    </xf>
    <xf numFmtId="0" fontId="11" fillId="0" borderId="6" xfId="0" applyFont="1" applyBorder="1" applyAlignment="1" applyProtection="1">
      <alignment vertical="top" wrapText="1"/>
      <protection locked="0"/>
    </xf>
    <xf numFmtId="0" fontId="5" fillId="0" borderId="6" xfId="0" applyFont="1" applyBorder="1" applyAlignment="1" applyProtection="1">
      <alignment horizontal="center" vertical="center" wrapText="1" readingOrder="1"/>
      <protection locked="0"/>
    </xf>
    <xf numFmtId="0" fontId="10" fillId="0" borderId="6" xfId="0" applyFont="1" applyBorder="1" applyAlignment="1" applyProtection="1">
      <alignment horizontal="center" vertical="center" wrapText="1" readingOrder="1"/>
      <protection locked="0"/>
    </xf>
    <xf numFmtId="0" fontId="5" fillId="10" borderId="0" xfId="0" applyFont="1" applyFill="1" applyAlignment="1" applyProtection="1">
      <alignment horizontal="left" vertical="top" wrapText="1" readingOrder="1"/>
      <protection locked="0"/>
    </xf>
    <xf numFmtId="0" fontId="11" fillId="11" borderId="0" xfId="0" applyFont="1" applyFill="1"/>
    <xf numFmtId="165" fontId="5" fillId="10" borderId="7" xfId="0" applyNumberFormat="1" applyFont="1" applyFill="1" applyBorder="1" applyAlignment="1" applyProtection="1">
      <alignment vertical="top" wrapText="1" readingOrder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workbookViewId="0">
      <selection activeCell="H28" sqref="H28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09" t="s">
        <v>91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96" t="s">
        <v>17</v>
      </c>
      <c r="B3" s="96"/>
      <c r="C3" s="96"/>
      <c r="D3" s="96"/>
      <c r="E3" s="96"/>
      <c r="F3" s="96"/>
      <c r="G3" s="96"/>
      <c r="H3" s="96"/>
      <c r="I3" s="110"/>
      <c r="J3" s="110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 x14ac:dyDescent="0.25">
      <c r="A5" s="96" t="s">
        <v>21</v>
      </c>
      <c r="B5" s="97"/>
      <c r="C5" s="97"/>
      <c r="D5" s="97"/>
      <c r="E5" s="97"/>
      <c r="F5" s="97"/>
      <c r="G5" s="97"/>
      <c r="H5" s="97"/>
      <c r="I5" s="97"/>
      <c r="J5" s="97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3" t="s">
        <v>29</v>
      </c>
    </row>
    <row r="7" spans="1:10" ht="25.5" x14ac:dyDescent="0.25">
      <c r="A7" s="26"/>
      <c r="B7" s="27"/>
      <c r="C7" s="27"/>
      <c r="D7" s="28"/>
      <c r="E7" s="29"/>
      <c r="F7" s="3" t="s">
        <v>92</v>
      </c>
      <c r="G7" s="3" t="s">
        <v>93</v>
      </c>
      <c r="H7" s="3" t="s">
        <v>94</v>
      </c>
      <c r="I7" s="3" t="s">
        <v>36</v>
      </c>
      <c r="J7" s="3" t="s">
        <v>95</v>
      </c>
    </row>
    <row r="8" spans="1:10" x14ac:dyDescent="0.25">
      <c r="A8" s="101" t="s">
        <v>0</v>
      </c>
      <c r="B8" s="95"/>
      <c r="C8" s="95"/>
      <c r="D8" s="95"/>
      <c r="E8" s="111"/>
      <c r="F8" s="30">
        <f>F9+F10</f>
        <v>0</v>
      </c>
      <c r="G8" s="30">
        <f t="shared" ref="G8:H8" si="0">G9+G10</f>
        <v>105286</v>
      </c>
      <c r="H8" s="30">
        <f t="shared" si="0"/>
        <v>626250</v>
      </c>
      <c r="I8" s="30">
        <f t="shared" ref="G8:J8" si="1">I9+I10</f>
        <v>626250</v>
      </c>
      <c r="J8" s="30">
        <f t="shared" si="1"/>
        <v>626250</v>
      </c>
    </row>
    <row r="9" spans="1:10" x14ac:dyDescent="0.25">
      <c r="A9" s="112" t="s">
        <v>30</v>
      </c>
      <c r="B9" s="113"/>
      <c r="C9" s="113"/>
      <c r="D9" s="113"/>
      <c r="E9" s="108"/>
      <c r="F9" s="31">
        <v>0</v>
      </c>
      <c r="G9" s="31">
        <v>105286</v>
      </c>
      <c r="H9" s="31">
        <v>626250</v>
      </c>
      <c r="I9" s="31">
        <v>626250</v>
      </c>
      <c r="J9" s="31">
        <v>626250</v>
      </c>
    </row>
    <row r="10" spans="1:10" x14ac:dyDescent="0.25">
      <c r="A10" s="107" t="s">
        <v>31</v>
      </c>
      <c r="B10" s="108"/>
      <c r="C10" s="108"/>
      <c r="D10" s="108"/>
      <c r="E10" s="108"/>
      <c r="F10" s="31">
        <v>0</v>
      </c>
      <c r="G10" s="31">
        <v>0</v>
      </c>
      <c r="H10" s="31">
        <v>0</v>
      </c>
      <c r="I10" s="31">
        <v>0</v>
      </c>
      <c r="J10" s="31">
        <v>0</v>
      </c>
    </row>
    <row r="11" spans="1:10" x14ac:dyDescent="0.25">
      <c r="A11" s="34" t="s">
        <v>1</v>
      </c>
      <c r="B11" s="42"/>
      <c r="C11" s="42"/>
      <c r="D11" s="42"/>
      <c r="E11" s="42"/>
      <c r="F11" s="30">
        <f>F12+F13</f>
        <v>0</v>
      </c>
      <c r="G11" s="30">
        <f t="shared" ref="G11:H11" si="2">G12+G13</f>
        <v>105286</v>
      </c>
      <c r="H11" s="30">
        <f t="shared" si="2"/>
        <v>626250</v>
      </c>
      <c r="I11" s="30">
        <f t="shared" ref="G11:J11" si="3">I12+I13</f>
        <v>626250</v>
      </c>
      <c r="J11" s="30">
        <f t="shared" si="3"/>
        <v>626250</v>
      </c>
    </row>
    <row r="12" spans="1:10" x14ac:dyDescent="0.25">
      <c r="A12" s="114" t="s">
        <v>32</v>
      </c>
      <c r="B12" s="113"/>
      <c r="C12" s="113"/>
      <c r="D12" s="113"/>
      <c r="E12" s="113"/>
      <c r="F12" s="31">
        <v>0</v>
      </c>
      <c r="G12" s="31">
        <v>94286</v>
      </c>
      <c r="H12" s="31">
        <v>615250</v>
      </c>
      <c r="I12" s="31">
        <v>615250</v>
      </c>
      <c r="J12" s="43">
        <v>615250</v>
      </c>
    </row>
    <row r="13" spans="1:10" x14ac:dyDescent="0.25">
      <c r="A13" s="107" t="s">
        <v>33</v>
      </c>
      <c r="B13" s="108"/>
      <c r="C13" s="108"/>
      <c r="D13" s="108"/>
      <c r="E13" s="108"/>
      <c r="F13" s="31">
        <v>0</v>
      </c>
      <c r="G13" s="31">
        <v>11000</v>
      </c>
      <c r="H13" s="31">
        <v>11000</v>
      </c>
      <c r="I13" s="31">
        <v>11000</v>
      </c>
      <c r="J13" s="43">
        <v>11000</v>
      </c>
    </row>
    <row r="14" spans="1:10" x14ac:dyDescent="0.25">
      <c r="A14" s="94" t="s">
        <v>55</v>
      </c>
      <c r="B14" s="95"/>
      <c r="C14" s="95"/>
      <c r="D14" s="95"/>
      <c r="E14" s="95"/>
      <c r="F14" s="30">
        <f>F8-F11</f>
        <v>0</v>
      </c>
      <c r="G14" s="30">
        <f t="shared" ref="G14:H14" si="4">G8-G11</f>
        <v>0</v>
      </c>
      <c r="H14" s="30">
        <f t="shared" si="4"/>
        <v>0</v>
      </c>
      <c r="I14" s="30">
        <f t="shared" ref="G14:J14" si="5">I8-I11</f>
        <v>0</v>
      </c>
      <c r="J14" s="30">
        <f t="shared" si="5"/>
        <v>0</v>
      </c>
    </row>
    <row r="15" spans="1:10" ht="18" x14ac:dyDescent="0.25">
      <c r="A15" s="4"/>
      <c r="B15" s="22"/>
      <c r="C15" s="22"/>
      <c r="D15" s="22"/>
      <c r="E15" s="22"/>
      <c r="F15" s="22"/>
      <c r="G15" s="22"/>
      <c r="H15" s="23"/>
      <c r="I15" s="23"/>
      <c r="J15" s="23"/>
    </row>
    <row r="16" spans="1:10" ht="15.75" x14ac:dyDescent="0.25">
      <c r="A16" s="96" t="s">
        <v>22</v>
      </c>
      <c r="B16" s="97"/>
      <c r="C16" s="97"/>
      <c r="D16" s="97"/>
      <c r="E16" s="97"/>
      <c r="F16" s="97"/>
      <c r="G16" s="97"/>
      <c r="H16" s="97"/>
      <c r="I16" s="97"/>
      <c r="J16" s="97"/>
    </row>
    <row r="17" spans="1:10" ht="18" x14ac:dyDescent="0.25">
      <c r="A17" s="4"/>
      <c r="B17" s="22"/>
      <c r="C17" s="22"/>
      <c r="D17" s="22"/>
      <c r="E17" s="22"/>
      <c r="F17" s="22"/>
      <c r="G17" s="22"/>
      <c r="H17" s="23"/>
      <c r="I17" s="23"/>
      <c r="J17" s="23"/>
    </row>
    <row r="18" spans="1:10" ht="25.5" x14ac:dyDescent="0.25">
      <c r="A18" s="26"/>
      <c r="B18" s="27"/>
      <c r="C18" s="27"/>
      <c r="D18" s="28"/>
      <c r="E18" s="29"/>
      <c r="F18" s="3" t="s">
        <v>92</v>
      </c>
      <c r="G18" s="3" t="s">
        <v>93</v>
      </c>
      <c r="H18" s="3" t="s">
        <v>94</v>
      </c>
      <c r="I18" s="3" t="s">
        <v>36</v>
      </c>
      <c r="J18" s="3" t="s">
        <v>95</v>
      </c>
    </row>
    <row r="19" spans="1:10" x14ac:dyDescent="0.25">
      <c r="A19" s="107" t="s">
        <v>34</v>
      </c>
      <c r="B19" s="108"/>
      <c r="C19" s="108"/>
      <c r="D19" s="108"/>
      <c r="E19" s="108"/>
      <c r="F19" s="31">
        <v>0</v>
      </c>
      <c r="G19" s="31">
        <v>0</v>
      </c>
      <c r="H19" s="31">
        <v>0</v>
      </c>
      <c r="I19" s="31">
        <v>0</v>
      </c>
      <c r="J19" s="43">
        <v>0</v>
      </c>
    </row>
    <row r="20" spans="1:10" x14ac:dyDescent="0.25">
      <c r="A20" s="107" t="s">
        <v>35</v>
      </c>
      <c r="B20" s="108"/>
      <c r="C20" s="108"/>
      <c r="D20" s="108"/>
      <c r="E20" s="108"/>
      <c r="F20" s="31">
        <v>0</v>
      </c>
      <c r="G20" s="31">
        <v>0</v>
      </c>
      <c r="H20" s="31">
        <v>0</v>
      </c>
      <c r="I20" s="31">
        <v>0</v>
      </c>
      <c r="J20" s="43">
        <v>0</v>
      </c>
    </row>
    <row r="21" spans="1:10" x14ac:dyDescent="0.25">
      <c r="A21" s="94" t="s">
        <v>2</v>
      </c>
      <c r="B21" s="95"/>
      <c r="C21" s="95"/>
      <c r="D21" s="95"/>
      <c r="E21" s="95"/>
      <c r="F21" s="30">
        <f>F19-F20</f>
        <v>0</v>
      </c>
      <c r="G21" s="30">
        <f t="shared" ref="G21:J21" si="6">G19-G20</f>
        <v>0</v>
      </c>
      <c r="H21" s="30">
        <f t="shared" si="6"/>
        <v>0</v>
      </c>
      <c r="I21" s="30">
        <f t="shared" si="6"/>
        <v>0</v>
      </c>
      <c r="J21" s="30">
        <f t="shared" si="6"/>
        <v>0</v>
      </c>
    </row>
    <row r="22" spans="1:10" x14ac:dyDescent="0.25">
      <c r="A22" s="94" t="s">
        <v>56</v>
      </c>
      <c r="B22" s="95"/>
      <c r="C22" s="95"/>
      <c r="D22" s="95"/>
      <c r="E22" s="95"/>
      <c r="F22" s="30">
        <f>F14+F21</f>
        <v>0</v>
      </c>
      <c r="G22" s="30">
        <f t="shared" ref="G22:J22" si="7">G14+G21</f>
        <v>0</v>
      </c>
      <c r="H22" s="30">
        <f t="shared" si="7"/>
        <v>0</v>
      </c>
      <c r="I22" s="30">
        <f t="shared" si="7"/>
        <v>0</v>
      </c>
      <c r="J22" s="30">
        <f t="shared" si="7"/>
        <v>0</v>
      </c>
    </row>
    <row r="23" spans="1:10" ht="18" x14ac:dyDescent="0.25">
      <c r="A23" s="21"/>
      <c r="B23" s="22"/>
      <c r="C23" s="22"/>
      <c r="D23" s="22"/>
      <c r="E23" s="22"/>
      <c r="F23" s="22"/>
      <c r="G23" s="22"/>
      <c r="H23" s="23"/>
      <c r="I23" s="23"/>
      <c r="J23" s="23"/>
    </row>
    <row r="24" spans="1:10" ht="15.75" x14ac:dyDescent="0.25">
      <c r="A24" s="96" t="s">
        <v>57</v>
      </c>
      <c r="B24" s="97"/>
      <c r="C24" s="97"/>
      <c r="D24" s="97"/>
      <c r="E24" s="97"/>
      <c r="F24" s="97"/>
      <c r="G24" s="97"/>
      <c r="H24" s="97"/>
      <c r="I24" s="97"/>
      <c r="J24" s="97"/>
    </row>
    <row r="25" spans="1:10" ht="15.75" x14ac:dyDescent="0.25">
      <c r="A25" s="40"/>
      <c r="B25" s="41"/>
      <c r="C25" s="41"/>
      <c r="D25" s="41"/>
      <c r="E25" s="41"/>
      <c r="F25" s="41"/>
      <c r="G25" s="41"/>
      <c r="H25" s="41"/>
      <c r="I25" s="41"/>
      <c r="J25" s="41"/>
    </row>
    <row r="26" spans="1:10" ht="25.5" x14ac:dyDescent="0.25">
      <c r="A26" s="26"/>
      <c r="B26" s="27"/>
      <c r="C26" s="27"/>
      <c r="D26" s="28"/>
      <c r="E26" s="29"/>
      <c r="F26" s="3" t="s">
        <v>92</v>
      </c>
      <c r="G26" s="3" t="s">
        <v>93</v>
      </c>
      <c r="H26" s="3" t="s">
        <v>94</v>
      </c>
      <c r="I26" s="3" t="s">
        <v>36</v>
      </c>
      <c r="J26" s="3" t="s">
        <v>95</v>
      </c>
    </row>
    <row r="27" spans="1:10" ht="15" customHeight="1" x14ac:dyDescent="0.25">
      <c r="A27" s="98" t="s">
        <v>58</v>
      </c>
      <c r="B27" s="99"/>
      <c r="C27" s="99"/>
      <c r="D27" s="99"/>
      <c r="E27" s="100"/>
      <c r="F27" s="44">
        <v>0</v>
      </c>
      <c r="G27" s="44">
        <v>0</v>
      </c>
      <c r="H27" s="44">
        <v>0</v>
      </c>
      <c r="I27" s="44">
        <v>0</v>
      </c>
      <c r="J27" s="45">
        <v>0</v>
      </c>
    </row>
    <row r="28" spans="1:10" ht="15" customHeight="1" x14ac:dyDescent="0.25">
      <c r="A28" s="94" t="s">
        <v>59</v>
      </c>
      <c r="B28" s="95"/>
      <c r="C28" s="95"/>
      <c r="D28" s="95"/>
      <c r="E28" s="95"/>
      <c r="F28" s="46">
        <f>F22+F27</f>
        <v>0</v>
      </c>
      <c r="G28" s="46">
        <f t="shared" ref="G28:J28" si="8">G22+G27</f>
        <v>0</v>
      </c>
      <c r="H28" s="46">
        <f t="shared" si="8"/>
        <v>0</v>
      </c>
      <c r="I28" s="46">
        <f t="shared" si="8"/>
        <v>0</v>
      </c>
      <c r="J28" s="47">
        <f t="shared" si="8"/>
        <v>0</v>
      </c>
    </row>
    <row r="29" spans="1:10" ht="45" customHeight="1" x14ac:dyDescent="0.25">
      <c r="A29" s="101" t="s">
        <v>60</v>
      </c>
      <c r="B29" s="102"/>
      <c r="C29" s="102"/>
      <c r="D29" s="102"/>
      <c r="E29" s="103"/>
      <c r="F29" s="46">
        <f>F14+F21+F27-F28</f>
        <v>0</v>
      </c>
      <c r="G29" s="46">
        <f t="shared" ref="G29:J29" si="9">G14+G21+G27-G28</f>
        <v>0</v>
      </c>
      <c r="H29" s="46">
        <f t="shared" si="9"/>
        <v>0</v>
      </c>
      <c r="I29" s="46">
        <f t="shared" si="9"/>
        <v>0</v>
      </c>
      <c r="J29" s="47">
        <f t="shared" si="9"/>
        <v>0</v>
      </c>
    </row>
    <row r="30" spans="1:10" ht="15.75" x14ac:dyDescent="0.25">
      <c r="A30" s="48"/>
      <c r="B30" s="49"/>
      <c r="C30" s="49"/>
      <c r="D30" s="49"/>
      <c r="E30" s="49"/>
      <c r="F30" s="49"/>
      <c r="G30" s="49"/>
      <c r="H30" s="49"/>
      <c r="I30" s="49"/>
      <c r="J30" s="49"/>
    </row>
    <row r="31" spans="1:10" ht="15.75" x14ac:dyDescent="0.25">
      <c r="A31" s="104" t="s">
        <v>54</v>
      </c>
      <c r="B31" s="104"/>
      <c r="C31" s="104"/>
      <c r="D31" s="104"/>
      <c r="E31" s="104"/>
      <c r="F31" s="104"/>
      <c r="G31" s="104"/>
      <c r="H31" s="104"/>
      <c r="I31" s="104"/>
      <c r="J31" s="104"/>
    </row>
    <row r="32" spans="1:10" ht="18" x14ac:dyDescent="0.25">
      <c r="A32" s="50"/>
      <c r="B32" s="51"/>
      <c r="C32" s="51"/>
      <c r="D32" s="51"/>
      <c r="E32" s="51"/>
      <c r="F32" s="51"/>
      <c r="G32" s="51"/>
      <c r="H32" s="52"/>
      <c r="I32" s="52"/>
      <c r="J32" s="52"/>
    </row>
    <row r="33" spans="1:10" ht="25.5" x14ac:dyDescent="0.25">
      <c r="A33" s="53"/>
      <c r="B33" s="54"/>
      <c r="C33" s="54"/>
      <c r="D33" s="55"/>
      <c r="E33" s="56"/>
      <c r="F33" s="57" t="s">
        <v>92</v>
      </c>
      <c r="G33" s="57" t="s">
        <v>93</v>
      </c>
      <c r="H33" s="57" t="s">
        <v>94</v>
      </c>
      <c r="I33" s="57" t="s">
        <v>36</v>
      </c>
      <c r="J33" s="57" t="s">
        <v>95</v>
      </c>
    </row>
    <row r="34" spans="1:10" x14ac:dyDescent="0.25">
      <c r="A34" s="98" t="s">
        <v>58</v>
      </c>
      <c r="B34" s="99"/>
      <c r="C34" s="99"/>
      <c r="D34" s="99"/>
      <c r="E34" s="100"/>
      <c r="F34" s="44">
        <v>0</v>
      </c>
      <c r="G34" s="44">
        <f>F37</f>
        <v>0</v>
      </c>
      <c r="H34" s="44">
        <f>G37</f>
        <v>0</v>
      </c>
      <c r="I34" s="44">
        <f>H37</f>
        <v>0</v>
      </c>
      <c r="J34" s="45">
        <f>I37</f>
        <v>0</v>
      </c>
    </row>
    <row r="35" spans="1:10" ht="28.5" customHeight="1" x14ac:dyDescent="0.25">
      <c r="A35" s="98" t="s">
        <v>61</v>
      </c>
      <c r="B35" s="99"/>
      <c r="C35" s="99"/>
      <c r="D35" s="99"/>
      <c r="E35" s="100"/>
      <c r="F35" s="44">
        <v>0</v>
      </c>
      <c r="G35" s="44">
        <v>0</v>
      </c>
      <c r="H35" s="44">
        <v>0</v>
      </c>
      <c r="I35" s="44">
        <v>0</v>
      </c>
      <c r="J35" s="45">
        <v>0</v>
      </c>
    </row>
    <row r="36" spans="1:10" x14ac:dyDescent="0.25">
      <c r="A36" s="98" t="s">
        <v>62</v>
      </c>
      <c r="B36" s="105"/>
      <c r="C36" s="105"/>
      <c r="D36" s="105"/>
      <c r="E36" s="106"/>
      <c r="F36" s="44">
        <v>0</v>
      </c>
      <c r="G36" s="44">
        <v>0</v>
      </c>
      <c r="H36" s="44">
        <v>0</v>
      </c>
      <c r="I36" s="44">
        <v>0</v>
      </c>
      <c r="J36" s="45">
        <v>0</v>
      </c>
    </row>
    <row r="37" spans="1:10" ht="15" customHeight="1" x14ac:dyDescent="0.25">
      <c r="A37" s="94" t="s">
        <v>59</v>
      </c>
      <c r="B37" s="95"/>
      <c r="C37" s="95"/>
      <c r="D37" s="95"/>
      <c r="E37" s="95"/>
      <c r="F37" s="32">
        <f>F34-F35+F36</f>
        <v>0</v>
      </c>
      <c r="G37" s="32">
        <f t="shared" ref="G37:J37" si="10">G34-G35+G36</f>
        <v>0</v>
      </c>
      <c r="H37" s="32">
        <f t="shared" si="10"/>
        <v>0</v>
      </c>
      <c r="I37" s="32">
        <f t="shared" si="10"/>
        <v>0</v>
      </c>
      <c r="J37" s="58">
        <f t="shared" si="10"/>
        <v>0</v>
      </c>
    </row>
    <row r="38" spans="1:10" ht="17.25" customHeight="1" x14ac:dyDescent="0.25"/>
    <row r="39" spans="1:10" x14ac:dyDescent="0.25">
      <c r="A39" s="92"/>
      <c r="B39" s="93"/>
      <c r="C39" s="93"/>
      <c r="D39" s="93"/>
      <c r="E39" s="93"/>
      <c r="F39" s="93"/>
      <c r="G39" s="93"/>
      <c r="H39" s="93"/>
      <c r="I39" s="93"/>
      <c r="J39" s="93"/>
    </row>
    <row r="40" spans="1:10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7"/>
  <sheetViews>
    <sheetView topLeftCell="A11" workbookViewId="0">
      <selection activeCell="H26" sqref="H2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96"/>
      <c r="B1" s="96"/>
      <c r="C1" s="96"/>
      <c r="D1" s="96"/>
      <c r="E1" s="96"/>
      <c r="F1" s="96"/>
      <c r="G1" s="96"/>
      <c r="H1" s="96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96" t="s">
        <v>17</v>
      </c>
      <c r="B3" s="96"/>
      <c r="C3" s="96"/>
      <c r="D3" s="96"/>
      <c r="E3" s="96"/>
      <c r="F3" s="96"/>
      <c r="G3" s="96"/>
      <c r="H3" s="96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96" t="s">
        <v>4</v>
      </c>
      <c r="B5" s="96"/>
      <c r="C5" s="96"/>
      <c r="D5" s="96"/>
      <c r="E5" s="96"/>
      <c r="F5" s="96"/>
      <c r="G5" s="96"/>
      <c r="H5" s="96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96" t="s">
        <v>37</v>
      </c>
      <c r="B7" s="96"/>
      <c r="C7" s="96"/>
      <c r="D7" s="96"/>
      <c r="E7" s="96"/>
      <c r="F7" s="96"/>
      <c r="G7" s="96"/>
      <c r="H7" s="96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20" t="s">
        <v>5</v>
      </c>
      <c r="B9" s="19" t="s">
        <v>6</v>
      </c>
      <c r="C9" s="19" t="s">
        <v>3</v>
      </c>
      <c r="D9" s="19" t="s">
        <v>92</v>
      </c>
      <c r="E9" s="20" t="s">
        <v>93</v>
      </c>
      <c r="F9" s="20" t="s">
        <v>96</v>
      </c>
      <c r="G9" s="20" t="s">
        <v>28</v>
      </c>
      <c r="H9" s="20" t="s">
        <v>97</v>
      </c>
    </row>
    <row r="10" spans="1:8" x14ac:dyDescent="0.25">
      <c r="A10" s="36"/>
      <c r="B10" s="37"/>
      <c r="C10" s="35" t="s">
        <v>0</v>
      </c>
      <c r="D10" s="71">
        <v>0</v>
      </c>
      <c r="E10" s="66">
        <v>105286</v>
      </c>
      <c r="F10" s="66">
        <v>626250</v>
      </c>
      <c r="G10" s="66">
        <v>626250</v>
      </c>
      <c r="H10" s="66">
        <v>626250</v>
      </c>
    </row>
    <row r="11" spans="1:8" ht="15.75" customHeight="1" x14ac:dyDescent="0.25">
      <c r="A11" s="11">
        <v>6</v>
      </c>
      <c r="B11" s="11"/>
      <c r="C11" s="11" t="s">
        <v>7</v>
      </c>
      <c r="D11" s="62">
        <v>0</v>
      </c>
      <c r="E11" s="9">
        <v>105286</v>
      </c>
      <c r="F11" s="9">
        <v>626250</v>
      </c>
      <c r="G11" s="9">
        <v>626250</v>
      </c>
      <c r="H11" s="9">
        <v>626250</v>
      </c>
    </row>
    <row r="12" spans="1:8" ht="38.25" x14ac:dyDescent="0.25">
      <c r="A12" s="11"/>
      <c r="B12" s="15">
        <v>63</v>
      </c>
      <c r="C12" s="15" t="s">
        <v>23</v>
      </c>
      <c r="D12" s="59">
        <v>0</v>
      </c>
      <c r="E12" s="9">
        <v>49695</v>
      </c>
      <c r="F12" s="9">
        <v>256825</v>
      </c>
      <c r="G12" s="9">
        <v>256825</v>
      </c>
      <c r="H12" s="9">
        <v>256825</v>
      </c>
    </row>
    <row r="13" spans="1:8" ht="51" x14ac:dyDescent="0.25">
      <c r="A13" s="12"/>
      <c r="B13" s="12">
        <v>65</v>
      </c>
      <c r="C13" s="67" t="s">
        <v>72</v>
      </c>
      <c r="D13" s="8">
        <v>0</v>
      </c>
      <c r="E13" s="9">
        <v>0</v>
      </c>
      <c r="F13" s="9">
        <v>29000</v>
      </c>
      <c r="G13" s="9">
        <v>29000</v>
      </c>
      <c r="H13" s="9">
        <v>29000</v>
      </c>
    </row>
    <row r="14" spans="1:8" ht="38.25" x14ac:dyDescent="0.25">
      <c r="A14" s="12"/>
      <c r="B14" s="12">
        <v>67</v>
      </c>
      <c r="C14" s="15" t="s">
        <v>24</v>
      </c>
      <c r="D14" s="8">
        <v>0</v>
      </c>
      <c r="E14" s="9">
        <v>55591</v>
      </c>
      <c r="F14" s="9">
        <v>340425</v>
      </c>
      <c r="G14" s="9">
        <v>340425</v>
      </c>
      <c r="H14" s="9">
        <v>340425</v>
      </c>
    </row>
    <row r="17" spans="1:8" ht="15.75" x14ac:dyDescent="0.25">
      <c r="A17" s="96" t="s">
        <v>38</v>
      </c>
      <c r="B17" s="115"/>
      <c r="C17" s="115"/>
      <c r="D17" s="115"/>
      <c r="E17" s="115"/>
      <c r="F17" s="115"/>
      <c r="G17" s="115"/>
      <c r="H17" s="115"/>
    </row>
    <row r="18" spans="1:8" ht="18" x14ac:dyDescent="0.25">
      <c r="A18" s="4"/>
      <c r="B18" s="4"/>
      <c r="C18" s="4"/>
      <c r="D18" s="4"/>
      <c r="E18" s="4"/>
      <c r="F18" s="4"/>
      <c r="G18" s="5"/>
      <c r="H18" s="5"/>
    </row>
    <row r="19" spans="1:8" ht="25.5" x14ac:dyDescent="0.25">
      <c r="A19" s="20" t="s">
        <v>5</v>
      </c>
      <c r="B19" s="19" t="s">
        <v>6</v>
      </c>
      <c r="C19" s="19" t="s">
        <v>8</v>
      </c>
      <c r="D19" s="19" t="s">
        <v>92</v>
      </c>
      <c r="E19" s="20" t="s">
        <v>27</v>
      </c>
      <c r="F19" s="20" t="s">
        <v>96</v>
      </c>
      <c r="G19" s="20" t="s">
        <v>28</v>
      </c>
      <c r="H19" s="20" t="s">
        <v>97</v>
      </c>
    </row>
    <row r="20" spans="1:8" x14ac:dyDescent="0.25">
      <c r="A20" s="36"/>
      <c r="B20" s="37"/>
      <c r="C20" s="35" t="s">
        <v>1</v>
      </c>
      <c r="D20" s="60">
        <v>0</v>
      </c>
      <c r="E20" s="66">
        <v>105286</v>
      </c>
      <c r="F20" s="66">
        <v>626250</v>
      </c>
      <c r="G20" s="66">
        <v>626250</v>
      </c>
      <c r="H20" s="66">
        <v>626250</v>
      </c>
    </row>
    <row r="21" spans="1:8" ht="15.75" customHeight="1" x14ac:dyDescent="0.25">
      <c r="A21" s="11">
        <v>3</v>
      </c>
      <c r="B21" s="11"/>
      <c r="C21" s="11" t="s">
        <v>9</v>
      </c>
      <c r="D21" s="62">
        <v>0</v>
      </c>
      <c r="E21" s="61">
        <v>94286</v>
      </c>
      <c r="F21" s="61">
        <v>615250</v>
      </c>
      <c r="G21" s="61">
        <v>615250</v>
      </c>
      <c r="H21" s="61">
        <v>615250</v>
      </c>
    </row>
    <row r="22" spans="1:8" ht="15.75" customHeight="1" x14ac:dyDescent="0.25">
      <c r="A22" s="11"/>
      <c r="B22" s="15">
        <v>31</v>
      </c>
      <c r="C22" s="15" t="s">
        <v>10</v>
      </c>
      <c r="D22" s="8">
        <v>0</v>
      </c>
      <c r="E22" s="9">
        <v>72000</v>
      </c>
      <c r="F22" s="9">
        <v>397850</v>
      </c>
      <c r="G22" s="9">
        <v>397850</v>
      </c>
      <c r="H22" s="9">
        <v>397850</v>
      </c>
    </row>
    <row r="23" spans="1:8" x14ac:dyDescent="0.25">
      <c r="A23" s="12"/>
      <c r="B23" s="12">
        <v>32</v>
      </c>
      <c r="C23" s="12" t="s">
        <v>18</v>
      </c>
      <c r="D23" s="8">
        <v>0</v>
      </c>
      <c r="E23" s="9">
        <v>22086</v>
      </c>
      <c r="F23" s="9">
        <v>215000</v>
      </c>
      <c r="G23" s="9">
        <v>215000</v>
      </c>
      <c r="H23" s="9">
        <v>215000</v>
      </c>
    </row>
    <row r="24" spans="1:8" x14ac:dyDescent="0.25">
      <c r="A24" s="12"/>
      <c r="B24" s="12">
        <v>34</v>
      </c>
      <c r="C24" s="12" t="s">
        <v>63</v>
      </c>
      <c r="D24" s="8">
        <v>0</v>
      </c>
      <c r="E24" s="9">
        <v>200</v>
      </c>
      <c r="F24" s="9">
        <v>2400</v>
      </c>
      <c r="G24" s="9">
        <v>2400</v>
      </c>
      <c r="H24" s="9">
        <v>2400</v>
      </c>
    </row>
    <row r="25" spans="1:8" ht="25.5" x14ac:dyDescent="0.25">
      <c r="A25" s="14">
        <v>4</v>
      </c>
      <c r="B25" s="14"/>
      <c r="C25" s="24" t="s">
        <v>11</v>
      </c>
      <c r="D25" s="62">
        <v>0</v>
      </c>
      <c r="E25" s="61">
        <v>11000</v>
      </c>
      <c r="F25" s="61">
        <v>11000</v>
      </c>
      <c r="G25" s="61">
        <v>11000</v>
      </c>
      <c r="H25" s="61">
        <v>11000</v>
      </c>
    </row>
    <row r="26" spans="1:8" ht="38.25" x14ac:dyDescent="0.25">
      <c r="A26" s="15"/>
      <c r="B26" s="15">
        <v>42</v>
      </c>
      <c r="C26" s="25" t="s">
        <v>25</v>
      </c>
      <c r="D26" s="8">
        <v>0</v>
      </c>
      <c r="E26" s="9">
        <v>11000</v>
      </c>
      <c r="F26" s="9">
        <v>11000</v>
      </c>
      <c r="G26" s="9">
        <v>11000</v>
      </c>
      <c r="H26" s="10">
        <v>11000</v>
      </c>
    </row>
    <row r="27" spans="1:8" ht="45" x14ac:dyDescent="0.25">
      <c r="A27" s="68"/>
      <c r="B27" s="69">
        <v>45</v>
      </c>
      <c r="C27" s="70" t="s">
        <v>64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</row>
  </sheetData>
  <mergeCells count="5">
    <mergeCell ref="A17:H17"/>
    <mergeCell ref="A1:H1"/>
    <mergeCell ref="A3:H3"/>
    <mergeCell ref="A5:H5"/>
    <mergeCell ref="A7:H7"/>
  </mergeCell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8"/>
  <sheetViews>
    <sheetView topLeftCell="A7" workbookViewId="0">
      <selection activeCell="F25" sqref="F25"/>
    </sheetView>
  </sheetViews>
  <sheetFormatPr defaultRowHeight="15" x14ac:dyDescent="0.25"/>
  <cols>
    <col min="1" max="1" width="28" customWidth="1"/>
    <col min="2" max="6" width="25.28515625" customWidth="1"/>
  </cols>
  <sheetData>
    <row r="1" spans="1:6" ht="42" customHeight="1" x14ac:dyDescent="0.25">
      <c r="A1" s="96"/>
      <c r="B1" s="96"/>
      <c r="C1" s="96"/>
      <c r="D1" s="96"/>
      <c r="E1" s="96"/>
      <c r="F1" s="96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96" t="s">
        <v>17</v>
      </c>
      <c r="B3" s="96"/>
      <c r="C3" s="96"/>
      <c r="D3" s="96"/>
      <c r="E3" s="96"/>
      <c r="F3" s="96"/>
    </row>
    <row r="4" spans="1:6" ht="18" x14ac:dyDescent="0.25">
      <c r="B4" s="4"/>
      <c r="C4" s="4"/>
      <c r="D4" s="4"/>
      <c r="E4" s="5"/>
      <c r="F4" s="5"/>
    </row>
    <row r="5" spans="1:6" ht="18" customHeight="1" x14ac:dyDescent="0.25">
      <c r="A5" s="96" t="s">
        <v>4</v>
      </c>
      <c r="B5" s="96"/>
      <c r="C5" s="96"/>
      <c r="D5" s="96"/>
      <c r="E5" s="96"/>
      <c r="F5" s="96"/>
    </row>
    <row r="6" spans="1:6" ht="18" x14ac:dyDescent="0.25">
      <c r="A6" s="4"/>
      <c r="B6" s="4"/>
      <c r="C6" s="4"/>
      <c r="D6" s="4"/>
      <c r="E6" s="5"/>
      <c r="F6" s="5"/>
    </row>
    <row r="7" spans="1:6" ht="15.75" customHeight="1" x14ac:dyDescent="0.25">
      <c r="A7" s="96" t="s">
        <v>39</v>
      </c>
      <c r="B7" s="96"/>
      <c r="C7" s="96"/>
      <c r="D7" s="96"/>
      <c r="E7" s="96"/>
      <c r="F7" s="96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0" t="s">
        <v>41</v>
      </c>
      <c r="B9" s="19" t="s">
        <v>92</v>
      </c>
      <c r="C9" s="20" t="s">
        <v>27</v>
      </c>
      <c r="D9" s="20" t="s">
        <v>96</v>
      </c>
      <c r="E9" s="20" t="s">
        <v>28</v>
      </c>
      <c r="F9" s="20" t="s">
        <v>97</v>
      </c>
    </row>
    <row r="10" spans="1:6" x14ac:dyDescent="0.25">
      <c r="A10" s="38" t="s">
        <v>0</v>
      </c>
      <c r="B10" s="61">
        <v>0</v>
      </c>
      <c r="C10" s="66">
        <v>105286</v>
      </c>
      <c r="D10" s="66">
        <v>625250</v>
      </c>
      <c r="E10" s="66">
        <v>625250</v>
      </c>
      <c r="F10" s="66">
        <v>625250</v>
      </c>
    </row>
    <row r="11" spans="1:6" x14ac:dyDescent="0.25">
      <c r="A11" s="24" t="s">
        <v>44</v>
      </c>
      <c r="B11" s="61">
        <v>0</v>
      </c>
      <c r="C11" s="66">
        <v>55591</v>
      </c>
      <c r="D11" s="66">
        <v>340425</v>
      </c>
      <c r="E11" s="66">
        <v>340425</v>
      </c>
      <c r="F11" s="66">
        <v>340425</v>
      </c>
    </row>
    <row r="12" spans="1:6" x14ac:dyDescent="0.25">
      <c r="A12" s="13" t="s">
        <v>45</v>
      </c>
      <c r="B12" s="9">
        <v>0</v>
      </c>
      <c r="C12" s="9">
        <v>55591</v>
      </c>
      <c r="D12" s="9">
        <v>340425</v>
      </c>
      <c r="E12" s="9">
        <v>340425</v>
      </c>
      <c r="F12" s="9">
        <v>340425</v>
      </c>
    </row>
    <row r="13" spans="1:6" ht="25.5" x14ac:dyDescent="0.25">
      <c r="A13" s="11" t="s">
        <v>73</v>
      </c>
      <c r="B13" s="62">
        <v>0</v>
      </c>
      <c r="C13" s="61">
        <v>0</v>
      </c>
      <c r="D13" s="61">
        <v>29000</v>
      </c>
      <c r="E13" s="61">
        <v>29000</v>
      </c>
      <c r="F13" s="61">
        <v>29000</v>
      </c>
    </row>
    <row r="14" spans="1:6" x14ac:dyDescent="0.25">
      <c r="A14" s="13" t="s">
        <v>74</v>
      </c>
      <c r="B14" s="8">
        <v>0</v>
      </c>
      <c r="C14" s="9">
        <v>0</v>
      </c>
      <c r="D14" s="9">
        <v>29000</v>
      </c>
      <c r="E14" s="9">
        <v>29000</v>
      </c>
      <c r="F14" s="9">
        <v>29000</v>
      </c>
    </row>
    <row r="15" spans="1:6" x14ac:dyDescent="0.25">
      <c r="A15" s="38" t="s">
        <v>42</v>
      </c>
      <c r="B15" s="62">
        <v>0</v>
      </c>
      <c r="C15" s="61">
        <v>49695</v>
      </c>
      <c r="D15" s="61">
        <v>256825</v>
      </c>
      <c r="E15" s="61">
        <v>256825</v>
      </c>
      <c r="F15" s="65">
        <v>256825</v>
      </c>
    </row>
    <row r="16" spans="1:6" x14ac:dyDescent="0.25">
      <c r="A16" s="13" t="s">
        <v>43</v>
      </c>
      <c r="B16" s="8">
        <v>0</v>
      </c>
      <c r="C16" s="9">
        <v>49695</v>
      </c>
      <c r="D16" s="9">
        <v>256825</v>
      </c>
      <c r="E16" s="9">
        <v>256825</v>
      </c>
      <c r="F16" s="10">
        <v>256825</v>
      </c>
    </row>
    <row r="19" spans="1:6" ht="15.75" customHeight="1" x14ac:dyDescent="0.25">
      <c r="A19" s="96" t="s">
        <v>40</v>
      </c>
      <c r="B19" s="96"/>
      <c r="C19" s="96"/>
      <c r="D19" s="96"/>
      <c r="E19" s="96"/>
      <c r="F19" s="96"/>
    </row>
    <row r="20" spans="1:6" ht="18" x14ac:dyDescent="0.25">
      <c r="A20" s="4"/>
      <c r="B20" s="4"/>
      <c r="C20" s="4"/>
      <c r="D20" s="4"/>
      <c r="E20" s="5"/>
      <c r="F20" s="5"/>
    </row>
    <row r="21" spans="1:6" ht="25.5" x14ac:dyDescent="0.25">
      <c r="A21" s="20" t="s">
        <v>41</v>
      </c>
      <c r="B21" s="19" t="s">
        <v>92</v>
      </c>
      <c r="C21" s="20" t="s">
        <v>27</v>
      </c>
      <c r="D21" s="20" t="s">
        <v>96</v>
      </c>
      <c r="E21" s="20" t="s">
        <v>28</v>
      </c>
      <c r="F21" s="20" t="s">
        <v>97</v>
      </c>
    </row>
    <row r="22" spans="1:6" x14ac:dyDescent="0.25">
      <c r="A22" s="38" t="s">
        <v>1</v>
      </c>
      <c r="B22" s="60">
        <v>0</v>
      </c>
      <c r="C22" s="66">
        <v>105286</v>
      </c>
      <c r="D22" s="66">
        <v>626250</v>
      </c>
      <c r="E22" s="66">
        <v>626250</v>
      </c>
      <c r="F22" s="66">
        <v>626250</v>
      </c>
    </row>
    <row r="23" spans="1:6" ht="15.75" customHeight="1" x14ac:dyDescent="0.25">
      <c r="A23" s="24" t="s">
        <v>44</v>
      </c>
      <c r="B23" s="62">
        <v>0</v>
      </c>
      <c r="C23" s="61">
        <v>55591</v>
      </c>
      <c r="D23" s="61">
        <v>340425</v>
      </c>
      <c r="E23" s="61">
        <v>340425</v>
      </c>
      <c r="F23" s="61">
        <v>340425</v>
      </c>
    </row>
    <row r="24" spans="1:6" x14ac:dyDescent="0.25">
      <c r="A24" s="13" t="s">
        <v>45</v>
      </c>
      <c r="B24" s="8">
        <v>0</v>
      </c>
      <c r="C24" s="9">
        <v>55591</v>
      </c>
      <c r="D24" s="9">
        <v>340425</v>
      </c>
      <c r="E24" s="9">
        <v>340425</v>
      </c>
      <c r="F24" s="9">
        <v>340425</v>
      </c>
    </row>
    <row r="25" spans="1:6" ht="25.5" x14ac:dyDescent="0.25">
      <c r="A25" s="11" t="s">
        <v>73</v>
      </c>
      <c r="B25" s="62">
        <v>0</v>
      </c>
      <c r="C25" s="61">
        <v>0</v>
      </c>
      <c r="D25" s="61">
        <v>29000</v>
      </c>
      <c r="E25" s="61">
        <v>29000</v>
      </c>
      <c r="F25" s="61">
        <v>29000</v>
      </c>
    </row>
    <row r="26" spans="1:6" x14ac:dyDescent="0.25">
      <c r="A26" s="13" t="s">
        <v>74</v>
      </c>
      <c r="B26" s="8">
        <v>0</v>
      </c>
      <c r="C26" s="9">
        <v>0</v>
      </c>
      <c r="D26" s="9">
        <v>29000</v>
      </c>
      <c r="E26" s="9">
        <v>29000</v>
      </c>
      <c r="F26" s="9">
        <v>29000</v>
      </c>
    </row>
    <row r="27" spans="1:6" x14ac:dyDescent="0.25">
      <c r="A27" s="38" t="s">
        <v>42</v>
      </c>
      <c r="B27" s="62">
        <v>0</v>
      </c>
      <c r="C27" s="61">
        <v>49695</v>
      </c>
      <c r="D27" s="61">
        <v>256825</v>
      </c>
      <c r="E27" s="61">
        <v>256825</v>
      </c>
      <c r="F27" s="65">
        <v>256825</v>
      </c>
    </row>
    <row r="28" spans="1:6" x14ac:dyDescent="0.25">
      <c r="A28" s="13" t="s">
        <v>43</v>
      </c>
      <c r="B28" s="8">
        <v>0</v>
      </c>
      <c r="C28" s="9">
        <v>49695</v>
      </c>
      <c r="D28" s="9">
        <v>256825</v>
      </c>
      <c r="E28" s="9">
        <v>256825</v>
      </c>
      <c r="F28" s="10">
        <v>256825</v>
      </c>
    </row>
  </sheetData>
  <mergeCells count="5">
    <mergeCell ref="A1:F1"/>
    <mergeCell ref="A3:F3"/>
    <mergeCell ref="A5:F5"/>
    <mergeCell ref="A7:F7"/>
    <mergeCell ref="A19:F19"/>
  </mergeCells>
  <pageMargins left="0.7" right="0.7" top="0.75" bottom="0.75" header="0.3" footer="0.3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5"/>
  <sheetViews>
    <sheetView workbookViewId="0">
      <selection activeCell="F10" sqref="F10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96"/>
      <c r="B1" s="96"/>
      <c r="C1" s="96"/>
      <c r="D1" s="96"/>
      <c r="E1" s="96"/>
      <c r="F1" s="96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96" t="s">
        <v>17</v>
      </c>
      <c r="B3" s="96"/>
      <c r="C3" s="96"/>
      <c r="D3" s="96"/>
      <c r="E3" s="110"/>
      <c r="F3" s="110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96" t="s">
        <v>4</v>
      </c>
      <c r="B5" s="97"/>
      <c r="C5" s="97"/>
      <c r="D5" s="97"/>
      <c r="E5" s="97"/>
      <c r="F5" s="97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96" t="s">
        <v>12</v>
      </c>
      <c r="B7" s="115"/>
      <c r="C7" s="115"/>
      <c r="D7" s="115"/>
      <c r="E7" s="115"/>
      <c r="F7" s="115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0" t="s">
        <v>41</v>
      </c>
      <c r="B9" s="19" t="s">
        <v>92</v>
      </c>
      <c r="C9" s="20" t="s">
        <v>27</v>
      </c>
      <c r="D9" s="20" t="s">
        <v>96</v>
      </c>
      <c r="E9" s="20" t="s">
        <v>28</v>
      </c>
      <c r="F9" s="20" t="s">
        <v>97</v>
      </c>
    </row>
    <row r="10" spans="1:6" ht="15.75" customHeight="1" x14ac:dyDescent="0.25">
      <c r="A10" s="11" t="s">
        <v>13</v>
      </c>
      <c r="B10" s="62">
        <v>0</v>
      </c>
      <c r="C10" s="61">
        <v>105286</v>
      </c>
      <c r="D10" s="61">
        <v>626250</v>
      </c>
      <c r="E10" s="61">
        <v>626250</v>
      </c>
      <c r="F10" s="61">
        <v>626250</v>
      </c>
    </row>
    <row r="11" spans="1:6" ht="15.75" customHeight="1" x14ac:dyDescent="0.25">
      <c r="A11" s="11" t="s">
        <v>75</v>
      </c>
      <c r="B11" s="62">
        <v>0</v>
      </c>
      <c r="C11" s="61">
        <v>105286</v>
      </c>
      <c r="D11" s="61">
        <v>626250</v>
      </c>
      <c r="E11" s="61">
        <v>626250</v>
      </c>
      <c r="F11" s="61">
        <v>626250</v>
      </c>
    </row>
    <row r="12" spans="1:6" x14ac:dyDescent="0.25">
      <c r="A12" s="17" t="s">
        <v>76</v>
      </c>
      <c r="B12" s="8">
        <v>0</v>
      </c>
      <c r="C12" s="9">
        <v>105286</v>
      </c>
      <c r="D12" s="9">
        <v>626250</v>
      </c>
      <c r="E12" s="9">
        <v>626250</v>
      </c>
      <c r="F12" s="9">
        <v>626250</v>
      </c>
    </row>
    <row r="13" spans="1:6" x14ac:dyDescent="0.25">
      <c r="A13" s="16"/>
      <c r="B13" s="8"/>
      <c r="C13" s="9"/>
      <c r="D13" s="9"/>
      <c r="E13" s="9"/>
      <c r="F13" s="9"/>
    </row>
    <row r="14" spans="1:6" x14ac:dyDescent="0.25">
      <c r="A14" s="11"/>
      <c r="B14" s="8"/>
      <c r="C14" s="9"/>
      <c r="D14" s="9"/>
      <c r="E14" s="9"/>
      <c r="F14" s="10"/>
    </row>
    <row r="15" spans="1:6" x14ac:dyDescent="0.25">
      <c r="A15" s="18"/>
      <c r="B15" s="8"/>
      <c r="C15" s="9"/>
      <c r="D15" s="9"/>
      <c r="E15" s="9"/>
      <c r="F15" s="10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E22" sqref="E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96"/>
      <c r="B1" s="96"/>
      <c r="C1" s="96"/>
      <c r="D1" s="96"/>
      <c r="E1" s="96"/>
      <c r="F1" s="96"/>
      <c r="G1" s="96"/>
      <c r="H1" s="96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96" t="s">
        <v>17</v>
      </c>
      <c r="B3" s="96"/>
      <c r="C3" s="96"/>
      <c r="D3" s="96"/>
      <c r="E3" s="96"/>
      <c r="F3" s="96"/>
      <c r="G3" s="96"/>
      <c r="H3" s="96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96" t="s">
        <v>48</v>
      </c>
      <c r="B5" s="96"/>
      <c r="C5" s="96"/>
      <c r="D5" s="96"/>
      <c r="E5" s="96"/>
      <c r="F5" s="96"/>
      <c r="G5" s="96"/>
      <c r="H5" s="96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0" t="s">
        <v>5</v>
      </c>
      <c r="B7" s="19" t="s">
        <v>6</v>
      </c>
      <c r="C7" s="19" t="s">
        <v>26</v>
      </c>
      <c r="D7" s="19" t="s">
        <v>92</v>
      </c>
      <c r="E7" s="20" t="s">
        <v>93</v>
      </c>
      <c r="F7" s="20" t="s">
        <v>96</v>
      </c>
      <c r="G7" s="20" t="s">
        <v>28</v>
      </c>
      <c r="H7" s="20" t="s">
        <v>97</v>
      </c>
    </row>
    <row r="8" spans="1:8" x14ac:dyDescent="0.25">
      <c r="A8" s="36"/>
      <c r="B8" s="37"/>
      <c r="C8" s="35" t="s">
        <v>50</v>
      </c>
      <c r="D8" s="63">
        <v>0</v>
      </c>
      <c r="E8" s="64">
        <v>0</v>
      </c>
      <c r="F8" s="64">
        <v>0</v>
      </c>
      <c r="G8" s="64">
        <v>0</v>
      </c>
      <c r="H8" s="64">
        <v>0</v>
      </c>
    </row>
    <row r="9" spans="1:8" ht="25.5" x14ac:dyDescent="0.25">
      <c r="A9" s="11">
        <v>8</v>
      </c>
      <c r="B9" s="11"/>
      <c r="C9" s="11" t="s">
        <v>14</v>
      </c>
      <c r="D9" s="8">
        <v>0</v>
      </c>
      <c r="E9" s="9">
        <v>0</v>
      </c>
      <c r="F9" s="9">
        <v>0</v>
      </c>
      <c r="G9" s="9">
        <v>0</v>
      </c>
      <c r="H9" s="9">
        <v>0</v>
      </c>
    </row>
    <row r="10" spans="1:8" x14ac:dyDescent="0.25">
      <c r="A10" s="11"/>
      <c r="B10" s="15">
        <v>84</v>
      </c>
      <c r="C10" s="15" t="s">
        <v>19</v>
      </c>
      <c r="D10" s="8">
        <v>0</v>
      </c>
      <c r="E10" s="9">
        <v>0</v>
      </c>
      <c r="F10" s="9">
        <v>0</v>
      </c>
      <c r="G10" s="9">
        <v>0</v>
      </c>
      <c r="H10" s="9">
        <v>0</v>
      </c>
    </row>
    <row r="11" spans="1:8" x14ac:dyDescent="0.25">
      <c r="A11" s="11"/>
      <c r="B11" s="15"/>
      <c r="C11" s="39"/>
      <c r="D11" s="8"/>
      <c r="E11" s="9"/>
      <c r="F11" s="9"/>
      <c r="G11" s="9"/>
      <c r="H11" s="9"/>
    </row>
    <row r="12" spans="1:8" x14ac:dyDescent="0.25">
      <c r="A12" s="11"/>
      <c r="B12" s="15"/>
      <c r="C12" s="35" t="s">
        <v>53</v>
      </c>
      <c r="D12" s="62">
        <v>0</v>
      </c>
      <c r="E12" s="61">
        <v>0</v>
      </c>
      <c r="F12" s="61">
        <v>0</v>
      </c>
      <c r="G12" s="61">
        <v>0</v>
      </c>
      <c r="H12" s="61">
        <v>0</v>
      </c>
    </row>
    <row r="13" spans="1:8" ht="25.5" x14ac:dyDescent="0.25">
      <c r="A13" s="14">
        <v>5</v>
      </c>
      <c r="B13" s="14"/>
      <c r="C13" s="24" t="s">
        <v>15</v>
      </c>
      <c r="D13" s="8">
        <v>0</v>
      </c>
      <c r="E13" s="9">
        <v>0</v>
      </c>
      <c r="F13" s="9">
        <v>0</v>
      </c>
      <c r="G13" s="9">
        <v>0</v>
      </c>
      <c r="H13" s="9">
        <v>0</v>
      </c>
    </row>
    <row r="14" spans="1:8" ht="25.5" x14ac:dyDescent="0.25">
      <c r="A14" s="15"/>
      <c r="B14" s="15">
        <v>54</v>
      </c>
      <c r="C14" s="25" t="s">
        <v>20</v>
      </c>
      <c r="D14" s="8">
        <v>0</v>
      </c>
      <c r="E14" s="9">
        <v>0</v>
      </c>
      <c r="F14" s="9">
        <v>0</v>
      </c>
      <c r="G14" s="9">
        <v>0</v>
      </c>
      <c r="H14" s="10">
        <v>0</v>
      </c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activeCell="F21" sqref="F2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96"/>
      <c r="B1" s="96"/>
      <c r="C1" s="96"/>
      <c r="D1" s="96"/>
      <c r="E1" s="96"/>
      <c r="F1" s="96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96" t="s">
        <v>17</v>
      </c>
      <c r="B3" s="96"/>
      <c r="C3" s="96"/>
      <c r="D3" s="96"/>
      <c r="E3" s="96"/>
      <c r="F3" s="96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96" t="s">
        <v>49</v>
      </c>
      <c r="B5" s="96"/>
      <c r="C5" s="96"/>
      <c r="D5" s="96"/>
      <c r="E5" s="96"/>
      <c r="F5" s="96"/>
    </row>
    <row r="6" spans="1:6" ht="18" x14ac:dyDescent="0.25">
      <c r="A6" s="4"/>
      <c r="B6" s="4"/>
      <c r="C6" s="4"/>
      <c r="D6" s="4"/>
      <c r="E6" s="5"/>
      <c r="F6" s="5"/>
    </row>
    <row r="7" spans="1:6" ht="25.5" x14ac:dyDescent="0.25">
      <c r="A7" s="19" t="s">
        <v>41</v>
      </c>
      <c r="B7" s="19" t="s">
        <v>92</v>
      </c>
      <c r="C7" s="20" t="s">
        <v>93</v>
      </c>
      <c r="D7" s="20" t="s">
        <v>96</v>
      </c>
      <c r="E7" s="20" t="s">
        <v>28</v>
      </c>
      <c r="F7" s="20" t="s">
        <v>97</v>
      </c>
    </row>
    <row r="8" spans="1:6" x14ac:dyDescent="0.25">
      <c r="A8" s="11" t="s">
        <v>50</v>
      </c>
      <c r="B8" s="62">
        <v>0</v>
      </c>
      <c r="C8" s="61">
        <v>0</v>
      </c>
      <c r="D8" s="61">
        <v>0</v>
      </c>
      <c r="E8" s="61">
        <v>0</v>
      </c>
      <c r="F8" s="61">
        <v>0</v>
      </c>
    </row>
    <row r="9" spans="1:6" ht="25.5" x14ac:dyDescent="0.25">
      <c r="A9" s="11" t="s">
        <v>51</v>
      </c>
      <c r="B9" s="62">
        <v>0</v>
      </c>
      <c r="C9" s="61">
        <v>0</v>
      </c>
      <c r="D9" s="61">
        <v>0</v>
      </c>
      <c r="E9" s="61">
        <v>0</v>
      </c>
      <c r="F9" s="61">
        <v>0</v>
      </c>
    </row>
    <row r="10" spans="1:6" ht="25.5" x14ac:dyDescent="0.25">
      <c r="A10" s="17" t="s">
        <v>52</v>
      </c>
      <c r="B10" s="8">
        <v>0</v>
      </c>
      <c r="C10" s="9">
        <v>0</v>
      </c>
      <c r="D10" s="9">
        <v>0</v>
      </c>
      <c r="E10" s="9">
        <v>0</v>
      </c>
      <c r="F10" s="9">
        <v>0</v>
      </c>
    </row>
    <row r="11" spans="1:6" x14ac:dyDescent="0.25">
      <c r="A11" s="17"/>
      <c r="B11" s="8"/>
      <c r="C11" s="9"/>
      <c r="D11" s="9"/>
      <c r="E11" s="9"/>
      <c r="F11" s="9"/>
    </row>
    <row r="12" spans="1:6" x14ac:dyDescent="0.25">
      <c r="A12" s="11" t="s">
        <v>53</v>
      </c>
      <c r="B12" s="62">
        <v>0</v>
      </c>
      <c r="C12" s="61">
        <v>0</v>
      </c>
      <c r="D12" s="61">
        <v>0</v>
      </c>
      <c r="E12" s="61">
        <v>0</v>
      </c>
      <c r="F12" s="61">
        <v>0</v>
      </c>
    </row>
    <row r="13" spans="1:6" x14ac:dyDescent="0.25">
      <c r="A13" s="24" t="s">
        <v>44</v>
      </c>
      <c r="B13" s="62">
        <v>0</v>
      </c>
      <c r="C13" s="61">
        <v>0</v>
      </c>
      <c r="D13" s="61">
        <v>0</v>
      </c>
      <c r="E13" s="61">
        <v>0</v>
      </c>
      <c r="F13" s="61">
        <v>0</v>
      </c>
    </row>
    <row r="14" spans="1:6" x14ac:dyDescent="0.25">
      <c r="A14" s="13" t="s">
        <v>45</v>
      </c>
      <c r="B14" s="8">
        <v>0</v>
      </c>
      <c r="C14" s="9">
        <v>0</v>
      </c>
      <c r="D14" s="9">
        <v>0</v>
      </c>
      <c r="E14" s="9">
        <v>0</v>
      </c>
      <c r="F14" s="10">
        <v>0</v>
      </c>
    </row>
    <row r="15" spans="1:6" x14ac:dyDescent="0.25">
      <c r="A15" s="24" t="s">
        <v>46</v>
      </c>
      <c r="B15" s="62">
        <v>0</v>
      </c>
      <c r="C15" s="61">
        <v>0</v>
      </c>
      <c r="D15" s="61">
        <v>0</v>
      </c>
      <c r="E15" s="61">
        <v>0</v>
      </c>
      <c r="F15" s="65">
        <v>0</v>
      </c>
    </row>
    <row r="16" spans="1:6" x14ac:dyDescent="0.25">
      <c r="A16" s="13" t="s">
        <v>47</v>
      </c>
      <c r="B16" s="8">
        <v>0</v>
      </c>
      <c r="C16" s="9">
        <v>0</v>
      </c>
      <c r="D16" s="9">
        <v>0</v>
      </c>
      <c r="E16" s="9">
        <v>0</v>
      </c>
      <c r="F16" s="10">
        <v>0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7"/>
  <sheetViews>
    <sheetView tabSelected="1" workbookViewId="0">
      <selection activeCell="H26" sqref="H26"/>
    </sheetView>
  </sheetViews>
  <sheetFormatPr defaultRowHeight="15" x14ac:dyDescent="0.25"/>
  <cols>
    <col min="1" max="1" width="14.85546875" customWidth="1"/>
    <col min="2" max="2" width="12" customWidth="1"/>
    <col min="3" max="3" width="8.7109375" customWidth="1"/>
    <col min="4" max="4" width="30" customWidth="1"/>
    <col min="5" max="8" width="25.28515625" customWidth="1"/>
    <col min="9" max="9" width="25.140625" customWidth="1"/>
    <col min="10" max="10" width="9.140625" hidden="1" customWidth="1"/>
    <col min="12" max="12" width="13.85546875" customWidth="1"/>
    <col min="13" max="13" width="0.28515625" hidden="1" customWidth="1"/>
  </cols>
  <sheetData>
    <row r="1" spans="1:13" ht="42" customHeight="1" x14ac:dyDescent="0.25">
      <c r="A1" s="109"/>
      <c r="B1" s="109"/>
      <c r="C1" s="109"/>
      <c r="D1" s="109"/>
      <c r="E1" s="109"/>
      <c r="F1" s="109"/>
      <c r="G1" s="109"/>
      <c r="H1" s="109"/>
      <c r="I1" s="109"/>
    </row>
    <row r="2" spans="1:13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13" ht="18" customHeight="1" x14ac:dyDescent="0.25">
      <c r="A3" s="96" t="s">
        <v>16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spans="1:13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3" ht="33" customHeight="1" x14ac:dyDescent="0.25">
      <c r="A5" s="142" t="s">
        <v>65</v>
      </c>
      <c r="B5" s="142"/>
      <c r="C5" s="139" t="s">
        <v>71</v>
      </c>
      <c r="D5" s="140"/>
      <c r="E5" s="140"/>
      <c r="F5" s="140"/>
      <c r="G5" s="140"/>
      <c r="H5" s="72">
        <v>2025</v>
      </c>
      <c r="I5" s="141">
        <v>2025</v>
      </c>
      <c r="J5" s="140"/>
      <c r="K5" s="141">
        <v>2026</v>
      </c>
      <c r="L5" s="140"/>
      <c r="M5" s="140"/>
    </row>
    <row r="6" spans="1:13" ht="33" customHeight="1" x14ac:dyDescent="0.25">
      <c r="A6" s="73" t="s">
        <v>77</v>
      </c>
      <c r="B6" s="87" t="s">
        <v>78</v>
      </c>
      <c r="C6" s="136" t="s">
        <v>79</v>
      </c>
      <c r="D6" s="137"/>
      <c r="E6" s="137"/>
      <c r="F6" s="137"/>
      <c r="G6" s="137"/>
      <c r="H6" s="75">
        <v>626250</v>
      </c>
      <c r="I6" s="75">
        <v>626250</v>
      </c>
      <c r="J6" s="138">
        <v>626250</v>
      </c>
      <c r="K6" s="138"/>
      <c r="L6" s="138"/>
      <c r="M6" s="86"/>
    </row>
    <row r="7" spans="1:13" ht="33" customHeight="1" x14ac:dyDescent="0.25">
      <c r="A7" s="73" t="s">
        <v>80</v>
      </c>
      <c r="B7" s="87" t="s">
        <v>81</v>
      </c>
      <c r="C7" s="136" t="s">
        <v>79</v>
      </c>
      <c r="D7" s="137"/>
      <c r="E7" s="137"/>
      <c r="F7" s="137"/>
      <c r="G7" s="137"/>
      <c r="H7" s="75">
        <v>626250</v>
      </c>
      <c r="I7" s="75">
        <v>626250</v>
      </c>
      <c r="J7" s="138">
        <v>626250</v>
      </c>
      <c r="K7" s="138"/>
      <c r="L7" s="138"/>
      <c r="M7" s="86"/>
    </row>
    <row r="8" spans="1:13" ht="33" customHeight="1" x14ac:dyDescent="0.25">
      <c r="A8" s="88" t="s">
        <v>82</v>
      </c>
      <c r="B8" s="89">
        <v>54270</v>
      </c>
      <c r="C8" s="143" t="s">
        <v>83</v>
      </c>
      <c r="D8" s="144"/>
      <c r="E8" s="144"/>
      <c r="F8" s="144"/>
      <c r="G8" s="144"/>
      <c r="H8" s="90">
        <v>626250</v>
      </c>
      <c r="I8" s="90">
        <v>626250</v>
      </c>
      <c r="J8" s="145">
        <v>626250</v>
      </c>
      <c r="K8" s="145"/>
      <c r="L8" s="145"/>
      <c r="M8" s="86"/>
    </row>
    <row r="9" spans="1:13" ht="22.5" customHeight="1" x14ac:dyDescent="0.25">
      <c r="A9" s="73" t="s">
        <v>66</v>
      </c>
      <c r="B9" s="74">
        <v>1001</v>
      </c>
      <c r="C9" s="136" t="s">
        <v>84</v>
      </c>
      <c r="D9" s="137"/>
      <c r="E9" s="137"/>
      <c r="F9" s="137"/>
      <c r="G9" s="137"/>
      <c r="H9" s="75">
        <v>626250</v>
      </c>
      <c r="I9" s="138">
        <v>626250</v>
      </c>
      <c r="J9" s="137"/>
      <c r="K9" s="138">
        <v>626250</v>
      </c>
      <c r="L9" s="137"/>
      <c r="M9" s="137"/>
    </row>
    <row r="10" spans="1:13" ht="15" customHeight="1" x14ac:dyDescent="0.25">
      <c r="A10" s="76" t="s">
        <v>67</v>
      </c>
      <c r="B10" s="77" t="s">
        <v>85</v>
      </c>
      <c r="C10" s="135" t="s">
        <v>86</v>
      </c>
      <c r="D10" s="127"/>
      <c r="E10" s="127"/>
      <c r="F10" s="127"/>
      <c r="G10" s="127"/>
      <c r="H10" s="78">
        <v>626250</v>
      </c>
      <c r="I10" s="133">
        <v>626250</v>
      </c>
      <c r="J10" s="127"/>
      <c r="K10" s="133">
        <v>626250</v>
      </c>
      <c r="L10" s="127"/>
      <c r="M10" s="127"/>
    </row>
    <row r="11" spans="1:13" ht="14.25" customHeight="1" x14ac:dyDescent="0.25">
      <c r="A11" s="79" t="s">
        <v>68</v>
      </c>
      <c r="B11" s="80" t="s">
        <v>69</v>
      </c>
      <c r="C11" s="128" t="s">
        <v>70</v>
      </c>
      <c r="D11" s="134"/>
      <c r="E11" s="134"/>
      <c r="F11" s="134"/>
      <c r="G11" s="134"/>
      <c r="H11" s="81">
        <v>340425</v>
      </c>
      <c r="I11" s="130">
        <v>340425</v>
      </c>
      <c r="J11" s="134"/>
      <c r="K11" s="130">
        <v>340425</v>
      </c>
      <c r="L11" s="134"/>
      <c r="M11" s="134"/>
    </row>
    <row r="12" spans="1:13" ht="18" customHeight="1" x14ac:dyDescent="0.25">
      <c r="A12" s="82"/>
      <c r="B12" s="83">
        <v>3</v>
      </c>
      <c r="C12" s="116" t="s">
        <v>9</v>
      </c>
      <c r="D12" s="117"/>
      <c r="E12" s="117"/>
      <c r="F12" s="117"/>
      <c r="G12" s="117"/>
      <c r="H12" s="84">
        <v>334925</v>
      </c>
      <c r="I12" s="118">
        <v>334925</v>
      </c>
      <c r="J12" s="119"/>
      <c r="K12" s="120">
        <v>334925</v>
      </c>
      <c r="L12" s="121"/>
      <c r="M12" s="121"/>
    </row>
    <row r="13" spans="1:13" ht="18.75" customHeight="1" x14ac:dyDescent="0.25">
      <c r="A13" s="82"/>
      <c r="B13" s="82">
        <v>31</v>
      </c>
      <c r="C13" s="122" t="s">
        <v>10</v>
      </c>
      <c r="D13" s="123"/>
      <c r="E13" s="123"/>
      <c r="F13" s="123"/>
      <c r="G13" s="123"/>
      <c r="H13" s="85">
        <v>198925</v>
      </c>
      <c r="I13" s="124">
        <v>198925</v>
      </c>
      <c r="J13" s="125"/>
      <c r="K13" s="126">
        <v>198925</v>
      </c>
      <c r="L13" s="127"/>
      <c r="M13" s="127"/>
    </row>
    <row r="14" spans="1:13" ht="17.25" customHeight="1" x14ac:dyDescent="0.25">
      <c r="A14" s="82"/>
      <c r="B14" s="82">
        <v>32</v>
      </c>
      <c r="C14" s="122" t="s">
        <v>18</v>
      </c>
      <c r="D14" s="122"/>
      <c r="E14" s="122"/>
      <c r="F14" s="122"/>
      <c r="G14" s="122"/>
      <c r="H14" s="85">
        <v>134800</v>
      </c>
      <c r="I14" s="124">
        <v>134800</v>
      </c>
      <c r="J14" s="125"/>
      <c r="K14" s="126">
        <v>134800</v>
      </c>
      <c r="L14" s="127"/>
      <c r="M14" s="127"/>
    </row>
    <row r="15" spans="1:13" ht="15" customHeight="1" x14ac:dyDescent="0.25">
      <c r="A15" s="82"/>
      <c r="B15" s="82">
        <v>34</v>
      </c>
      <c r="C15" s="122" t="s">
        <v>63</v>
      </c>
      <c r="D15" s="123"/>
      <c r="E15" s="123"/>
      <c r="F15" s="123"/>
      <c r="G15" s="123"/>
      <c r="H15" s="85">
        <v>1200</v>
      </c>
      <c r="I15" s="124">
        <v>1200</v>
      </c>
      <c r="J15" s="125"/>
      <c r="K15" s="126">
        <v>1200</v>
      </c>
      <c r="L15" s="127"/>
      <c r="M15" s="127"/>
    </row>
    <row r="16" spans="1:13" ht="17.25" customHeight="1" x14ac:dyDescent="0.25">
      <c r="A16" s="82"/>
      <c r="B16" s="83">
        <v>4</v>
      </c>
      <c r="C16" s="116" t="s">
        <v>11</v>
      </c>
      <c r="D16" s="117"/>
      <c r="E16" s="117"/>
      <c r="F16" s="117"/>
      <c r="G16" s="117"/>
      <c r="H16" s="84">
        <v>5500</v>
      </c>
      <c r="I16" s="118">
        <v>5500</v>
      </c>
      <c r="J16" s="119"/>
      <c r="K16" s="120">
        <v>5500</v>
      </c>
      <c r="L16" s="121"/>
      <c r="M16" s="121"/>
    </row>
    <row r="17" spans="1:13" ht="22.5" customHeight="1" x14ac:dyDescent="0.25">
      <c r="A17" s="82"/>
      <c r="B17" s="82">
        <v>42</v>
      </c>
      <c r="C17" s="122" t="s">
        <v>25</v>
      </c>
      <c r="D17" s="123"/>
      <c r="E17" s="123"/>
      <c r="F17" s="123"/>
      <c r="G17" s="123"/>
      <c r="H17" s="85">
        <v>5500</v>
      </c>
      <c r="I17" s="126">
        <v>5500</v>
      </c>
      <c r="J17" s="123"/>
      <c r="K17" s="126">
        <v>5500</v>
      </c>
      <c r="L17" s="127"/>
      <c r="M17" s="127"/>
    </row>
    <row r="18" spans="1:13" ht="15" customHeight="1" x14ac:dyDescent="0.25">
      <c r="A18" s="79" t="s">
        <v>68</v>
      </c>
      <c r="B18" s="80" t="s">
        <v>87</v>
      </c>
      <c r="C18" s="128" t="s">
        <v>88</v>
      </c>
      <c r="D18" s="129"/>
      <c r="E18" s="129"/>
      <c r="F18" s="129"/>
      <c r="G18" s="129"/>
      <c r="H18" s="81">
        <v>29000</v>
      </c>
      <c r="I18" s="130">
        <v>29000</v>
      </c>
      <c r="J18" s="129"/>
      <c r="K18" s="131">
        <v>29000</v>
      </c>
      <c r="L18" s="132"/>
      <c r="M18" s="132"/>
    </row>
    <row r="19" spans="1:13" ht="15" customHeight="1" x14ac:dyDescent="0.25">
      <c r="A19" s="82"/>
      <c r="B19" s="83">
        <v>3</v>
      </c>
      <c r="C19" s="116" t="s">
        <v>9</v>
      </c>
      <c r="D19" s="117"/>
      <c r="E19" s="117"/>
      <c r="F19" s="117"/>
      <c r="G19" s="117"/>
      <c r="H19" s="84">
        <v>29000</v>
      </c>
      <c r="I19" s="118">
        <v>29000</v>
      </c>
      <c r="J19" s="119"/>
      <c r="K19" s="120">
        <v>29000</v>
      </c>
      <c r="L19" s="121"/>
      <c r="M19" s="121"/>
    </row>
    <row r="20" spans="1:13" ht="15" customHeight="1" x14ac:dyDescent="0.25">
      <c r="A20" s="82"/>
      <c r="B20" s="82">
        <v>32</v>
      </c>
      <c r="C20" s="122" t="s">
        <v>18</v>
      </c>
      <c r="D20" s="122"/>
      <c r="E20" s="122"/>
      <c r="F20" s="122"/>
      <c r="G20" s="122"/>
      <c r="H20" s="85">
        <v>29000</v>
      </c>
      <c r="I20" s="124">
        <v>29000</v>
      </c>
      <c r="J20" s="125"/>
      <c r="K20" s="126">
        <v>29000</v>
      </c>
      <c r="L20" s="127"/>
      <c r="M20" s="127"/>
    </row>
    <row r="21" spans="1:13" ht="15" customHeight="1" x14ac:dyDescent="0.25">
      <c r="A21" s="79" t="s">
        <v>68</v>
      </c>
      <c r="B21" s="91" t="s">
        <v>89</v>
      </c>
      <c r="C21" s="128" t="s">
        <v>90</v>
      </c>
      <c r="D21" s="129"/>
      <c r="E21" s="129"/>
      <c r="F21" s="129"/>
      <c r="G21" s="129"/>
      <c r="H21" s="81">
        <v>256825</v>
      </c>
      <c r="I21" s="130">
        <v>256825</v>
      </c>
      <c r="J21" s="129"/>
      <c r="K21" s="131">
        <v>256825</v>
      </c>
      <c r="L21" s="132"/>
      <c r="M21" s="132"/>
    </row>
    <row r="22" spans="1:13" ht="15" customHeight="1" x14ac:dyDescent="0.25">
      <c r="A22" s="82"/>
      <c r="B22" s="83">
        <v>3</v>
      </c>
      <c r="C22" s="116" t="s">
        <v>9</v>
      </c>
      <c r="D22" s="117"/>
      <c r="E22" s="117"/>
      <c r="F22" s="117"/>
      <c r="G22" s="117"/>
      <c r="H22" s="84">
        <v>251325</v>
      </c>
      <c r="I22" s="118">
        <v>251325</v>
      </c>
      <c r="J22" s="119"/>
      <c r="K22" s="120">
        <v>251325</v>
      </c>
      <c r="L22" s="121"/>
      <c r="M22" s="121"/>
    </row>
    <row r="23" spans="1:13" ht="15" customHeight="1" x14ac:dyDescent="0.25">
      <c r="A23" s="82"/>
      <c r="B23" s="82">
        <v>31</v>
      </c>
      <c r="C23" s="122" t="s">
        <v>10</v>
      </c>
      <c r="D23" s="123"/>
      <c r="E23" s="123"/>
      <c r="F23" s="123"/>
      <c r="G23" s="123"/>
      <c r="H23" s="85">
        <v>198925</v>
      </c>
      <c r="I23" s="124">
        <v>198925</v>
      </c>
      <c r="J23" s="125"/>
      <c r="K23" s="126">
        <v>198925</v>
      </c>
      <c r="L23" s="127"/>
      <c r="M23" s="127"/>
    </row>
    <row r="24" spans="1:13" ht="15.75" x14ac:dyDescent="0.25">
      <c r="A24" s="82"/>
      <c r="B24" s="82">
        <v>32</v>
      </c>
      <c r="C24" s="122" t="s">
        <v>18</v>
      </c>
      <c r="D24" s="122"/>
      <c r="E24" s="122"/>
      <c r="F24" s="122"/>
      <c r="G24" s="122"/>
      <c r="H24" s="85">
        <v>51200</v>
      </c>
      <c r="I24" s="124">
        <v>51200</v>
      </c>
      <c r="J24" s="125"/>
      <c r="K24" s="126">
        <v>51200</v>
      </c>
      <c r="L24" s="127"/>
      <c r="M24" s="127"/>
    </row>
    <row r="25" spans="1:13" ht="15.75" x14ac:dyDescent="0.25">
      <c r="A25" s="82"/>
      <c r="B25" s="82">
        <v>34</v>
      </c>
      <c r="C25" s="122" t="s">
        <v>63</v>
      </c>
      <c r="D25" s="123"/>
      <c r="E25" s="123"/>
      <c r="F25" s="123"/>
      <c r="G25" s="123"/>
      <c r="H25" s="85">
        <v>1200</v>
      </c>
      <c r="I25" s="124">
        <v>1200</v>
      </c>
      <c r="J25" s="125"/>
      <c r="K25" s="126">
        <v>1200</v>
      </c>
      <c r="L25" s="127"/>
      <c r="M25" s="127"/>
    </row>
    <row r="26" spans="1:13" ht="15.75" x14ac:dyDescent="0.25">
      <c r="A26" s="82"/>
      <c r="B26" s="83">
        <v>4</v>
      </c>
      <c r="C26" s="116" t="s">
        <v>11</v>
      </c>
      <c r="D26" s="117"/>
      <c r="E26" s="117"/>
      <c r="F26" s="117"/>
      <c r="G26" s="117"/>
      <c r="H26" s="84">
        <v>5500</v>
      </c>
      <c r="I26" s="118">
        <v>5500</v>
      </c>
      <c r="J26" s="119"/>
      <c r="K26" s="120">
        <v>5500</v>
      </c>
      <c r="L26" s="121"/>
      <c r="M26" s="121"/>
    </row>
    <row r="27" spans="1:13" ht="15.75" x14ac:dyDescent="0.25">
      <c r="A27" s="82"/>
      <c r="B27" s="82">
        <v>42</v>
      </c>
      <c r="C27" s="122" t="s">
        <v>25</v>
      </c>
      <c r="D27" s="123"/>
      <c r="E27" s="123"/>
      <c r="F27" s="123"/>
      <c r="G27" s="123"/>
      <c r="H27" s="85">
        <v>5500</v>
      </c>
      <c r="I27" s="126">
        <v>5500</v>
      </c>
      <c r="J27" s="123"/>
      <c r="K27" s="126">
        <v>5500</v>
      </c>
      <c r="L27" s="127"/>
      <c r="M27" s="127"/>
    </row>
  </sheetData>
  <mergeCells count="69">
    <mergeCell ref="C26:G26"/>
    <mergeCell ref="I26:J26"/>
    <mergeCell ref="K26:M26"/>
    <mergeCell ref="C27:G27"/>
    <mergeCell ref="I27:J27"/>
    <mergeCell ref="K27:M27"/>
    <mergeCell ref="C24:G24"/>
    <mergeCell ref="I24:J24"/>
    <mergeCell ref="K24:M24"/>
    <mergeCell ref="C25:G25"/>
    <mergeCell ref="I25:J25"/>
    <mergeCell ref="K25:M25"/>
    <mergeCell ref="C9:G9"/>
    <mergeCell ref="I9:J9"/>
    <mergeCell ref="K9:M9"/>
    <mergeCell ref="A1:I1"/>
    <mergeCell ref="C5:G5"/>
    <mergeCell ref="I5:J5"/>
    <mergeCell ref="A3:M3"/>
    <mergeCell ref="K5:M5"/>
    <mergeCell ref="A5:B5"/>
    <mergeCell ref="C6:G6"/>
    <mergeCell ref="J6:L6"/>
    <mergeCell ref="C7:G7"/>
    <mergeCell ref="J7:L7"/>
    <mergeCell ref="C8:G8"/>
    <mergeCell ref="J8:L8"/>
    <mergeCell ref="I10:J10"/>
    <mergeCell ref="K10:M10"/>
    <mergeCell ref="C11:G11"/>
    <mergeCell ref="I11:J11"/>
    <mergeCell ref="K11:M11"/>
    <mergeCell ref="C10:G10"/>
    <mergeCell ref="K14:M14"/>
    <mergeCell ref="C15:G15"/>
    <mergeCell ref="I15:J15"/>
    <mergeCell ref="K15:M15"/>
    <mergeCell ref="I12:J12"/>
    <mergeCell ref="K12:M12"/>
    <mergeCell ref="C13:G13"/>
    <mergeCell ref="I13:J13"/>
    <mergeCell ref="K13:M13"/>
    <mergeCell ref="C12:G12"/>
    <mergeCell ref="C14:G14"/>
    <mergeCell ref="I14:J14"/>
    <mergeCell ref="I16:J16"/>
    <mergeCell ref="K16:M16"/>
    <mergeCell ref="C17:G17"/>
    <mergeCell ref="I17:J17"/>
    <mergeCell ref="K17:M17"/>
    <mergeCell ref="C16:G16"/>
    <mergeCell ref="C18:G18"/>
    <mergeCell ref="I18:J18"/>
    <mergeCell ref="K18:M18"/>
    <mergeCell ref="C19:G19"/>
    <mergeCell ref="I19:J19"/>
    <mergeCell ref="K19:M19"/>
    <mergeCell ref="C20:G20"/>
    <mergeCell ref="I20:J20"/>
    <mergeCell ref="K20:M20"/>
    <mergeCell ref="C21:G21"/>
    <mergeCell ref="I21:J21"/>
    <mergeCell ref="K21:M21"/>
    <mergeCell ref="C22:G22"/>
    <mergeCell ref="I22:J22"/>
    <mergeCell ref="K22:M22"/>
    <mergeCell ref="C23:G23"/>
    <mergeCell ref="I23:J23"/>
    <mergeCell ref="K23:M23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Mirjana Šmit</cp:lastModifiedBy>
  <cp:lastPrinted>2024-11-14T11:53:30Z</cp:lastPrinted>
  <dcterms:created xsi:type="dcterms:W3CDTF">2022-08-12T12:51:27Z</dcterms:created>
  <dcterms:modified xsi:type="dcterms:W3CDTF">2024-11-14T11:57:08Z</dcterms:modified>
</cp:coreProperties>
</file>